
<file path=[Content_Types].xml><?xml version="1.0" encoding="utf-8"?>
<Types xmlns="http://schemas.openxmlformats.org/package/2006/content-types"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erocivil-my.sharepoint.com/personal/sandrap_jimenez_aerocivil_gov_co/Documents/Excel WEB/2025/"/>
    </mc:Choice>
  </mc:AlternateContent>
  <xr:revisionPtr revIDLastSave="75" documentId="8_{A6A73A9B-5A82-400F-BB32-4A617D40BF26}" xr6:coauthVersionLast="47" xr6:coauthVersionMax="47" xr10:uidLastSave="{1BAFFBF5-CBE6-40BD-9E82-7D32C6B9F923}"/>
  <bookViews>
    <workbookView xWindow="-108" yWindow="-108" windowWidth="23256" windowHeight="12576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9" i="1" l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I69" i="1"/>
  <c r="S68" i="1"/>
  <c r="S69" i="1" s="1"/>
  <c r="Q68" i="1"/>
  <c r="Q69" i="1" s="1"/>
  <c r="O68" i="1"/>
  <c r="P68" i="1" s="1"/>
  <c r="N68" i="1"/>
  <c r="N69" i="1" s="1"/>
  <c r="M68" i="1"/>
  <c r="M69" i="1" s="1"/>
  <c r="L68" i="1"/>
  <c r="L69" i="1" s="1"/>
  <c r="K68" i="1"/>
  <c r="K69" i="1" s="1"/>
  <c r="J68" i="1"/>
  <c r="J69" i="1" s="1"/>
  <c r="I68" i="1"/>
  <c r="H68" i="1"/>
  <c r="H69" i="1" s="1"/>
  <c r="S29" i="1"/>
  <c r="T29" i="1" s="1"/>
  <c r="Q29" i="1"/>
  <c r="O29" i="1"/>
  <c r="N29" i="1"/>
  <c r="M29" i="1"/>
  <c r="L29" i="1"/>
  <c r="K29" i="1"/>
  <c r="J29" i="1"/>
  <c r="I29" i="1"/>
  <c r="H29" i="1"/>
  <c r="R69" i="1" l="1"/>
  <c r="O69" i="1"/>
  <c r="P69" i="1" s="1"/>
  <c r="R68" i="1"/>
  <c r="R29" i="1"/>
</calcChain>
</file>

<file path=xl/sharedStrings.xml><?xml version="1.0" encoding="utf-8"?>
<sst xmlns="http://schemas.openxmlformats.org/spreadsheetml/2006/main" count="395" uniqueCount="103">
  <si>
    <t>UEJ</t>
  </si>
  <si>
    <t>NOMBRE UEJ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</si>
  <si>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</si>
  <si>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</si>
  <si>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</si>
  <si>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</si>
  <si>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</si>
  <si>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</si>
  <si>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</si>
  <si>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</si>
  <si>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</si>
  <si>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</si>
  <si>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</si>
  <si>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</si>
  <si>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</si>
  <si>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</si>
  <si>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</si>
  <si>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24-12-00</t>
  </si>
  <si>
    <t>UNIDAD ADMINISTRATIVA ESPECIAL DE LA AERONAUTICA CIVIL</t>
  </si>
  <si>
    <t>A-01-01-01</t>
  </si>
  <si>
    <t>Propios</t>
  </si>
  <si>
    <t>20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</si>
  <si>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</si>
  <si>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</si>
  <si>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</si>
  <si>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</si>
  <si>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</si>
  <si>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</si>
  <si>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A-01-01-04</t>
  </si>
  <si>
    <t>OTROS GASTOS DE PERSONAL - DISTRIBUCIÓN PREVIO CONCEPTO DGPPN</t>
  </si>
  <si>
    <t>A-02</t>
  </si>
  <si>
    <t>ADQUISICIÓN DE BIENES  Y SERVICIOS</t>
  </si>
  <si>
    <t>A-03-02-02</t>
  </si>
  <si>
    <t>A ORGANIZACIONES INTERNACIONALES</t>
  </si>
  <si>
    <t>A-03-03-01-999</t>
  </si>
  <si>
    <t>OTRAS TRANSFERENCIAS - DISTRIBUCIÓN PREVIO CONCEPTO DGPPN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</si>
  <si>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</si>
  <si>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</si>
  <si>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</si>
  <si>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</si>
  <si>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</si>
  <si>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10</t>
  </si>
  <si>
    <t>SENTENCIAS Y CONCILIACIONES</t>
  </si>
  <si>
    <t>A-05</t>
  </si>
  <si>
    <t>GASTOS DE COMERCIALIZACIÓN Y PRODUCCIÓN</t>
  </si>
  <si>
    <t>A-08-01</t>
  </si>
  <si>
    <t>IMPUESTOS</t>
  </si>
  <si>
    <t>A-08-04-01</t>
  </si>
  <si>
    <t>CUOTA DE FISCALIZACIÓN Y AUDITAJE</t>
  </si>
  <si>
    <t>A-08-04-06</t>
  </si>
  <si>
    <t>CONTRIBUCIÓN – SUPERINTENDENCIA DE VIGILANCIA Y SEGURIDAD PRIVADA</t>
  </si>
  <si>
    <t>A-08-05</t>
  </si>
  <si>
    <t>MULTAS, SANCIONES E INTERESES DE MORA</t>
  </si>
  <si>
    <t>C-2403-0600-25-52104E</t>
  </si>
  <si>
    <t>5. CONVERGENCIA REGIONAL / E. INFRAESTRUCTURA Y SERVICIOS LOGÍSTICOS</t>
  </si>
  <si>
    <t>21</t>
  </si>
  <si>
    <t>C-2403-0600-26-52104E</t>
  </si>
  <si>
    <t>C-2403-0600-27-52104E</t>
  </si>
  <si>
    <t>C-2403-0600-28-52104E</t>
  </si>
  <si>
    <t>C-2403-0600-29-52104E</t>
  </si>
  <si>
    <t>C-2403-0600-30-52104E</t>
  </si>
  <si>
    <t>C-2403-0600-31-52104E</t>
  </si>
  <si>
    <t>C-2403-0600-32-52104E</t>
  </si>
  <si>
    <t>C-2403-0600-33-52104E</t>
  </si>
  <si>
    <t>C-2403-0600-34-52104E</t>
  </si>
  <si>
    <t>C-2403-0600-35-52104E</t>
  </si>
  <si>
    <t>C-2403-0600-36-52104E</t>
  </si>
  <si>
    <t>C-2403-0600-37-52104E</t>
  </si>
  <si>
    <t>C-2403-0600-38-52104E</t>
  </si>
  <si>
    <t>C-2403-0600-39-52104E</t>
  </si>
  <si>
    <t>C-2403-0600-40-52104E</t>
  </si>
  <si>
    <t>C-2403-0600-41-52104E</t>
  </si>
  <si>
    <t>C-2403-0600-42-52104E</t>
  </si>
  <si>
    <t>C-2403-0600-43-52104E</t>
  </si>
  <si>
    <t>C-2403-0600-44-52104E</t>
  </si>
  <si>
    <t>C-2403-0600-45-52104E</t>
  </si>
  <si>
    <t>C-2403-0600-46-52104E</t>
  </si>
  <si>
    <t>C-2403-0600-47-52104EZ</t>
  </si>
  <si>
    <t>Nación</t>
  </si>
  <si>
    <t>5. CONVERGENCIA REGIONAL / E. INFRAESTRUCTURA Y SERVICIOS LOGÍSTICOS / Z. ECI CATATUMBO</t>
  </si>
  <si>
    <t>C-2403-0600-47-52104E</t>
  </si>
  <si>
    <t>C-2403-0600-48-52104E</t>
  </si>
  <si>
    <t>C-2403-0600-49-52104E</t>
  </si>
  <si>
    <t>C-2403-0600-51-52104E</t>
  </si>
  <si>
    <t>C-2403-0600-52-52104E</t>
  </si>
  <si>
    <t>C-2403-0600-55-52104E</t>
  </si>
  <si>
    <t>C-2403-0600-56-51102A</t>
  </si>
  <si>
    <t>5. CONVERGENCIA REGIONAL / A. INTERVENCIÓN DE VÍAS REGIONALES (SECUNDARIAS Y TERCIARIAS), TERMINALES FLUVIALES Y AERÓDROMOS</t>
  </si>
  <si>
    <t>C-2403-0600-57-51102A</t>
  </si>
  <si>
    <t>C-2409-0600-7-20301C</t>
  </si>
  <si>
    <t>2. SEGURIDAD HUMANA Y JUSTICIA SOCIAL / C. FORTALECIMIENTO DE LA SEGURIDAD VIAL PARA LA PROTECCIÓN DE LA VIDA</t>
  </si>
  <si>
    <t>C-2409-0600-8-20301C</t>
  </si>
  <si>
    <t>C-2499-0600-6-51102D</t>
  </si>
  <si>
    <t>5. CONVERGENCIA REGIONAL / D. INTEGRACIÓN DE TERRITORIOS BAJO EL PRINCIPIO DE LA CONECTIVIDAD FÍSICA Y LA MULTIMODALIDAD</t>
  </si>
  <si>
    <t>C-2499-0600-7-51102D</t>
  </si>
  <si>
    <t>C-2499-0600-8-51102D</t>
  </si>
  <si>
    <t>INFORME DE EJECUCIÓN PRESUPUESTAL 2025</t>
  </si>
  <si>
    <t>% COMPROMISO</t>
  </si>
  <si>
    <t>% OBLIGACIÓN</t>
  </si>
  <si>
    <t>% PAGOS</t>
  </si>
  <si>
    <t>TOTAL FUNCIONAMIENTO</t>
  </si>
  <si>
    <t>TOTAL INVERSIÓN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</si>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</sst>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0.0%"/>
  </numFmts>
  <fonts count="9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b/>
      <sz val="18"/>
      <color theme="9" tint="-0.249977111117893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6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0" xfId="0" applyFont="1" applyFill="1" applyBorder="1"/>
    <xf numFmtId="166" fontId="3" fillId="0" borderId="1" xfId="1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center" vertical="center" wrapText="1" readingOrder="1"/>
    </xf>
    <xf numFmtId="0" fontId="7" fillId="3" borderId="1" xfId="0" applyFont="1" applyFill="1" applyBorder="1" applyAlignment="1">
      <alignment horizontal="left" vertical="center" wrapText="1" readingOrder="1"/>
    </xf>
    <xf numFmtId="0" fontId="7" fillId="3" borderId="1" xfId="0" applyFont="1" applyFill="1" applyBorder="1" applyAlignment="1">
      <alignment vertical="center" wrapText="1" readingOrder="1"/>
    </xf>
    <xf numFmtId="0" fontId="8" fillId="3" borderId="1" xfId="0" applyFont="1" applyFill="1" applyBorder="1" applyAlignment="1">
      <alignment horizontal="center" vertical="center" wrapText="1" readingOrder="1"/>
    </xf>
    <xf numFmtId="166" fontId="6" fillId="3" borderId="1" xfId="1" applyNumberFormat="1" applyFont="1" applyFill="1" applyBorder="1" applyAlignment="1">
      <alignment horizontal="right" vertical="center" wrapText="1" readingOrder="1"/>
    </xf>
    <xf numFmtId="167" fontId="6" fillId="3" borderId="1" xfId="2" applyNumberFormat="1" applyFont="1" applyFill="1" applyBorder="1" applyAlignment="1">
      <alignment horizontal="right" vertical="center" wrapText="1" readingOrder="1"/>
    </xf>
    <xf numFmtId="167" fontId="3" fillId="0" borderId="1" xfId="2" applyNumberFormat="1" applyFont="1" applyFill="1" applyBorder="1" applyAlignment="1">
      <alignment horizontal="right" vertical="center" wrapText="1" readingOrder="1"/>
    </xf>
    <xf numFmtId="0" fontId="5" fillId="2" borderId="0" xfId="0" applyFont="1" applyFill="1" applyAlignment="1">
      <alignment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616989</xdr:colOff>
      <xdr:row>5</xdr:row>
      <xdr:rowOff>118063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5FBEBCE-0FEC-4F6F-A815-B9FA0D5B2F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83049" cy="1032463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11</xdr:col>
      <xdr:colOff>30480</xdr:colOff>
      <xdr:row>7</xdr:row>
      <xdr:rowOff>33020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B1D7057-A4EB-4149-878A-78E19FC17A2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587" t="3617" r="39029" b="87263"/>
        <a:stretch/>
      </xdr:blipFill>
      <xdr:spPr bwMode="auto">
        <a:xfrm>
          <a:off x="9319260" y="0"/>
          <a:ext cx="3032760" cy="13131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18</xdr:col>
      <xdr:colOff>318377</xdr:colOff>
      <xdr:row>3</xdr:row>
      <xdr:rowOff>163902</xdr:rowOff>
    </xdr:to>
    <xdr:pic>
      <xdr:nvPicPr>
        <xdr:cNvPr id="4" name="Gráfico 3">
          <a:extLst>
            <a:ext uri="{FF2B5EF4-FFF2-40B4-BE49-F238E27FC236}">
              <a16:creationId xmlns:a16="http://schemas.microsoft.com/office/drawing/2014/main" id="{A9555196-AF4A-49E2-A39D-96925D944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7091660" y="0"/>
          <a:ext cx="3937877" cy="712542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2</xdr:col>
      <xdr:colOff>841202</xdr:colOff>
      <xdr:row>10</xdr:row>
      <xdr:rowOff>160866</xdr:rowOff>
    </xdr:to>
    <xdr:sp macro="" textlink="">
      <xdr:nvSpPr>
        <xdr:cNvPr id="5" name="Rectangle 56">
          <a:extLst>
            <a:ext uri="{FF2B5EF4-FFF2-40B4-BE49-F238E27FC236}">
              <a16:creationId xmlns:a16="http://schemas.microsoft.com/office/drawing/2014/main" id="{BE0DF95A-D5C6-4E07-B025-92DA23EBA417}"/>
            </a:ext>
          </a:extLst>
        </xdr:cNvPr>
        <xdr:cNvSpPr/>
      </xdr:nvSpPr>
      <xdr:spPr>
        <a:xfrm rot="10800000">
          <a:off x="0" y="1577340"/>
          <a:ext cx="3607262" cy="526626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8</xdr:row>
      <xdr:rowOff>114300</xdr:rowOff>
    </xdr:from>
    <xdr:to>
      <xdr:col>2</xdr:col>
      <xdr:colOff>614680</xdr:colOff>
      <xdr:row>9</xdr:row>
      <xdr:rowOff>216028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F507A5C8-C7D0-4FBF-BAE7-DC18E5392EE0}"/>
            </a:ext>
          </a:extLst>
        </xdr:cNvPr>
        <xdr:cNvSpPr txBox="1">
          <a:spLocks noChangeArrowheads="1"/>
        </xdr:cNvSpPr>
      </xdr:nvSpPr>
      <xdr:spPr bwMode="auto">
        <a:xfrm>
          <a:off x="0" y="1691640"/>
          <a:ext cx="3380740" cy="284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2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Corte: 30 Abril 2025</a:t>
          </a:r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6</xdr:col>
      <xdr:colOff>1493520</xdr:colOff>
      <xdr:row>72</xdr:row>
      <xdr:rowOff>22860</xdr:rowOff>
    </xdr:to>
    <xdr:sp macro="" textlink="">
      <xdr:nvSpPr>
        <xdr:cNvPr id="7" name="Rectangle 56">
          <a:extLst>
            <a:ext uri="{FF2B5EF4-FFF2-40B4-BE49-F238E27FC236}">
              <a16:creationId xmlns:a16="http://schemas.microsoft.com/office/drawing/2014/main" id="{1010B0EC-8213-47CB-AC0A-64381E06E64B}"/>
            </a:ext>
          </a:extLst>
        </xdr:cNvPr>
        <xdr:cNvSpPr/>
      </xdr:nvSpPr>
      <xdr:spPr>
        <a:xfrm rot="10800000">
          <a:off x="0" y="24071580"/>
          <a:ext cx="7620000" cy="38862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6</xdr:col>
      <xdr:colOff>1021080</xdr:colOff>
      <xdr:row>71</xdr:row>
      <xdr:rowOff>159445</xdr:rowOff>
    </xdr:to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E7BE84D0-AAEB-4249-A2FB-C2859A84E126}"/>
            </a:ext>
          </a:extLst>
        </xdr:cNvPr>
        <xdr:cNvSpPr txBox="1">
          <a:spLocks noChangeArrowheads="1"/>
        </xdr:cNvSpPr>
      </xdr:nvSpPr>
      <xdr:spPr bwMode="auto">
        <a:xfrm>
          <a:off x="0" y="24071580"/>
          <a:ext cx="7147560" cy="342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l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Fuente: Ejecución Presupuestal Agregada SIIF NACIÓN a Nivel Decreto - Ministerio de Hacienda y Crédito Público</a:t>
          </a:r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19</xdr:col>
      <xdr:colOff>601980</xdr:colOff>
      <xdr:row>74</xdr:row>
      <xdr:rowOff>45720</xdr:rowOff>
    </xdr:to>
    <xdr:sp macro="" textlink="">
      <xdr:nvSpPr>
        <xdr:cNvPr id="9" name="Rectangle 56">
          <a:extLst>
            <a:ext uri="{FF2B5EF4-FFF2-40B4-BE49-F238E27FC236}">
              <a16:creationId xmlns:a16="http://schemas.microsoft.com/office/drawing/2014/main" id="{498B2633-504E-4779-864D-53B8B74C617B}"/>
            </a:ext>
          </a:extLst>
        </xdr:cNvPr>
        <xdr:cNvSpPr/>
      </xdr:nvSpPr>
      <xdr:spPr>
        <a:xfrm rot="10800000">
          <a:off x="0" y="24620220"/>
          <a:ext cx="20314920" cy="228600"/>
        </a:xfrm>
        <a:prstGeom prst="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O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D"/>
        </a:p>
      </xdr:txBody>
    </xdr:sp>
    <xdr:clientData/>
  </xdr:twoCellAnchor>
  <xdr:twoCellAnchor editAs="oneCell">
    <xdr:from>
      <xdr:col>10</xdr:col>
      <xdr:colOff>0</xdr:colOff>
      <xdr:row>72</xdr:row>
      <xdr:rowOff>0</xdr:rowOff>
    </xdr:from>
    <xdr:to>
      <xdr:col>12</xdr:col>
      <xdr:colOff>143933</xdr:colOff>
      <xdr:row>72</xdr:row>
      <xdr:rowOff>154206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CF262A22-2A94-4FA9-A285-07ED726FE2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013"/>
        <a:stretch/>
      </xdr:blipFill>
      <xdr:spPr>
        <a:xfrm>
          <a:off x="11026140" y="24437340"/>
          <a:ext cx="2201333" cy="154206"/>
        </a:xfrm>
        <a:prstGeom prst="rect">
          <a:avLst/>
        </a:prstGeom>
      </xdr:spPr>
    </xdr:pic>
    <xdr:clientData/>
  </xdr:twoCellAnchor>
  <xdr:twoCellAnchor>
    <xdr:from>
      <xdr:col>9</xdr:col>
      <xdr:colOff>228600</xdr:colOff>
      <xdr:row>72</xdr:row>
      <xdr:rowOff>167640</xdr:rowOff>
    </xdr:from>
    <xdr:to>
      <xdr:col>12</xdr:col>
      <xdr:colOff>834087</xdr:colOff>
      <xdr:row>74</xdr:row>
      <xdr:rowOff>7620</xdr:rowOff>
    </xdr:to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5AE05BC-7490-44FD-B6C8-5593DD9B2F11}"/>
            </a:ext>
          </a:extLst>
        </xdr:cNvPr>
        <xdr:cNvSpPr txBox="1">
          <a:spLocks noChangeArrowheads="1"/>
        </xdr:cNvSpPr>
      </xdr:nvSpPr>
      <xdr:spPr bwMode="auto">
        <a:xfrm>
          <a:off x="10317480" y="24604980"/>
          <a:ext cx="3600147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ctr" upright="1"/>
        <a:lstStyle/>
        <a:p>
          <a:pPr algn="ctr" rtl="0">
            <a:defRPr sz="1000"/>
          </a:pPr>
          <a:r>
            <a:rPr lang="es-CO" sz="1000" b="1" i="0" u="none" strike="noStrike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www.aerocivil.gov.co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75"/>
  <sheetViews>
    <sheetView showGridLines="0" tabSelected="1" workbookViewId="0">
      <selection activeCell="J14" sqref="J14"/>
    </sheetView>
  </sheetViews>
  <sheetFormatPr baseColWidth="10" defaultColWidth="0" defaultRowHeight="14.4" zeroHeight="1" x14ac:dyDescent="0.3"/>
  <cols>
    <col min="1" max="1" width="13.44140625" customWidth="1"/>
    <col min="2" max="2" width="26.88671875" customWidth="1"/>
    <col min="3" max="3" width="21.5546875" customWidth="1"/>
    <col min="4" max="4" width="9.6640625" customWidth="1"/>
    <col min="5" max="5" width="8.109375" customWidth="1"/>
    <col min="6" max="6" width="9.6640625" customWidth="1"/>
    <col min="7" max="7" width="27.6640625" customWidth="1"/>
    <col min="8" max="8" width="15" bestFit="1" customWidth="1"/>
    <col min="9" max="9" width="15.109375" bestFit="1" customWidth="1"/>
    <col min="10" max="10" width="13.6640625" bestFit="1" customWidth="1"/>
    <col min="11" max="13" width="15" bestFit="1" customWidth="1"/>
    <col min="14" max="14" width="15.21875" bestFit="1" customWidth="1"/>
    <col min="15" max="15" width="15" bestFit="1" customWidth="1"/>
    <col min="16" max="16" width="12.77734375" bestFit="1" customWidth="1"/>
    <col min="17" max="17" width="13.6640625" bestFit="1" customWidth="1"/>
    <col min="18" max="18" width="11.33203125" bestFit="1" customWidth="1"/>
    <col min="19" max="19" width="13.6640625" bestFit="1" customWidth="1"/>
    <col min="20" max="20" width="8.88671875" customWidth="1"/>
    <col min="21" max="21" width="5.77734375" customWidth="1"/>
    <col min="22" max="16384" width="11.5546875" hidden="1"/>
  </cols>
  <sheetData>
    <row r="1" spans="1:24" x14ac:dyDescent="0.3"/>
    <row r="2" spans="1:24" x14ac:dyDescent="0.3"/>
    <row r="3" spans="1:24" x14ac:dyDescent="0.3"/>
    <row r="4" spans="1:24" x14ac:dyDescent="0.3"/>
    <row r="5" spans="1:24" x14ac:dyDescent="0.3"/>
    <row r="6" spans="1:24" x14ac:dyDescent="0.3"/>
    <row r="7" spans="1:24" x14ac:dyDescent="0.3"/>
    <row r="8" spans="1:24" ht="23.4" customHeight="1" x14ac:dyDescent="0.3">
      <c r="A8" s="6" t="s">
        <v>96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15"/>
      <c r="V8" s="15"/>
      <c r="W8" s="15"/>
      <c r="X8" s="15"/>
    </row>
    <row r="9" spans="1:24" x14ac:dyDescent="0.3"/>
    <row r="10" spans="1:24" ht="17.399999999999999" customHeight="1" x14ac:dyDescent="0.3"/>
    <row r="11" spans="1:24" ht="19.2" customHeight="1" x14ac:dyDescent="0.3"/>
    <row r="12" spans="1:24" x14ac:dyDescent="0.3"/>
    <row r="13" spans="1:24" ht="28.2" customHeight="1" x14ac:dyDescent="0.3">
      <c r="A13" s="7" t="s">
        <v>0</v>
      </c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  <c r="J13" s="7" t="s">
        <v>9</v>
      </c>
      <c r="K13" s="7" t="s">
        <v>10</v>
      </c>
      <c r="L13" s="7" t="s">
        <v>11</v>
      </c>
      <c r="M13" s="7" t="s">
        <v>12</v>
      </c>
      <c r="N13" s="7" t="s">
        <v>13</v>
      </c>
      <c r="O13" s="7" t="s">
        <v>14</v>
      </c>
      <c r="P13" s="7" t="s">
        <v>97</v>
      </c>
      <c r="Q13" s="7" t="s">
        <v>15</v>
      </c>
      <c r="R13" s="7" t="s">
        <v>98</v>
      </c>
      <c r="S13" s="7" t="s">
        <v>16</v>
      </c>
      <c r="T13" s="7" t="s">
        <v>99</v>
      </c>
      <c r="U13" s="4"/>
    </row>
    <row r="14" spans="1:24" ht="20.399999999999999" x14ac:dyDescent="0.3">
      <c r="A14" s="1" t="s">
        <v>17</v>
      </c>
      <c r="B14" s="2" t="s">
        <v>18</v>
      </c>
      <c r="C14" s="3" t="s">
        <v>19</v>
      </c>
      <c r="D14" s="1" t="s">
        <v>20</v>
      </c>
      <c r="E14" s="1" t="s">
        <v>21</v>
      </c>
      <c r="F14" s="1" t="s">
        <v>22</v>
      </c>
      <c r="G14" s="2" t="s">
        <v>23</v>
      </c>
      <c r="H14" s="5">
        <v>314000048000</v>
      </c>
      <c r="I14" s="5">
        <v>0</v>
      </c>
      <c r="J14" s="5">
        <v>0</v>
      </c>
      <c r="K14" s="5">
        <v>314000048000</v>
      </c>
      <c r="L14" s="5">
        <v>0</v>
      </c>
      <c r="M14" s="5">
        <v>264000048000</v>
      </c>
      <c r="N14" s="5">
        <v>50000000000</v>
      </c>
      <c r="O14" s="5">
        <v>88926075935</v>
      </c>
      <c r="P14" s="14">
        <f>+O14/K14</f>
        <v>0.28320402019492685</v>
      </c>
      <c r="Q14" s="5">
        <v>88923080869.789993</v>
      </c>
      <c r="R14" s="14">
        <f>+Q14/K14</f>
        <v>0.28319448177214929</v>
      </c>
      <c r="S14" s="5">
        <v>88923080869.789993</v>
      </c>
      <c r="T14" s="14">
        <f>+S14/K14</f>
        <v>0.28319448177214929</v>
      </c>
      <c r="U14" s="4"/>
    </row>
    <row r="15" spans="1:24" ht="20.399999999999999" x14ac:dyDescent="0.3">
      <c r="A15" s="1" t="s">
        <v>17</v>
      </c>
      <c r="B15" s="2" t="s">
        <v>18</v>
      </c>
      <c r="C15" s="3" t="s">
        <v>24</v>
      </c>
      <c r="D15" s="1" t="s">
        <v>20</v>
      </c>
      <c r="E15" s="1" t="s">
        <v>21</v>
      </c>
      <c r="F15" s="1" t="s">
        <v>22</v>
      </c>
      <c r="G15" s="2" t="s">
        <v>25</v>
      </c>
      <c r="H15" s="5">
        <v>125858295000</v>
      </c>
      <c r="I15" s="5">
        <v>0</v>
      </c>
      <c r="J15" s="5">
        <v>0</v>
      </c>
      <c r="K15" s="5">
        <v>125858295000</v>
      </c>
      <c r="L15" s="5">
        <v>0</v>
      </c>
      <c r="M15" s="5">
        <v>125858295000</v>
      </c>
      <c r="N15" s="5">
        <v>0</v>
      </c>
      <c r="O15" s="5">
        <v>37914749284</v>
      </c>
      <c r="P15" s="14">
        <f t="shared" ref="P15:P67" si="0">+O15/K15</f>
        <v>0.30124950670911282</v>
      </c>
      <c r="Q15" s="5">
        <v>37913809986</v>
      </c>
      <c r="R15" s="14">
        <f t="shared" ref="R15:R67" si="1">+Q15/K15</f>
        <v>0.30124204356971468</v>
      </c>
      <c r="S15" s="5">
        <v>35943067051</v>
      </c>
      <c r="T15" s="14">
        <f t="shared" ref="T15:T67" si="2">+S15/K15</f>
        <v>0.28558361648709762</v>
      </c>
      <c r="U15" s="4"/>
    </row>
    <row r="16" spans="1:24" ht="30.6" x14ac:dyDescent="0.3">
      <c r="A16" s="1" t="s">
        <v>17</v>
      </c>
      <c r="B16" s="2" t="s">
        <v>18</v>
      </c>
      <c r="C16" s="3" t="s">
        <v>26</v>
      </c>
      <c r="D16" s="1" t="s">
        <v>20</v>
      </c>
      <c r="E16" s="1" t="s">
        <v>21</v>
      </c>
      <c r="F16" s="1" t="s">
        <v>22</v>
      </c>
      <c r="G16" s="2" t="s">
        <v>27</v>
      </c>
      <c r="H16" s="5">
        <v>101753384000</v>
      </c>
      <c r="I16" s="5">
        <v>0</v>
      </c>
      <c r="J16" s="5">
        <v>0</v>
      </c>
      <c r="K16" s="5">
        <v>101753384000</v>
      </c>
      <c r="L16" s="5">
        <v>0</v>
      </c>
      <c r="M16" s="5">
        <v>101753384000</v>
      </c>
      <c r="N16" s="5">
        <v>0</v>
      </c>
      <c r="O16" s="5">
        <v>36872563419</v>
      </c>
      <c r="P16" s="14">
        <f t="shared" si="0"/>
        <v>0.3623718639077399</v>
      </c>
      <c r="Q16" s="5">
        <v>36871458255.75</v>
      </c>
      <c r="R16" s="14">
        <f t="shared" si="1"/>
        <v>0.36236100271367877</v>
      </c>
      <c r="S16" s="5">
        <v>36871458255.75</v>
      </c>
      <c r="T16" s="14">
        <f t="shared" si="2"/>
        <v>0.36236100271367877</v>
      </c>
      <c r="U16" s="4"/>
    </row>
    <row r="17" spans="1:21" ht="30.6" x14ac:dyDescent="0.3">
      <c r="A17" s="1" t="s">
        <v>17</v>
      </c>
      <c r="B17" s="2" t="s">
        <v>18</v>
      </c>
      <c r="C17" s="3" t="s">
        <v>28</v>
      </c>
      <c r="D17" s="1" t="s">
        <v>20</v>
      </c>
      <c r="E17" s="1" t="s">
        <v>21</v>
      </c>
      <c r="F17" s="1" t="s">
        <v>22</v>
      </c>
      <c r="G17" s="2" t="s">
        <v>29</v>
      </c>
      <c r="H17" s="5">
        <v>88588721774</v>
      </c>
      <c r="I17" s="5">
        <v>0</v>
      </c>
      <c r="J17" s="5">
        <v>0</v>
      </c>
      <c r="K17" s="5">
        <v>88588721774</v>
      </c>
      <c r="L17" s="5">
        <v>88588721774</v>
      </c>
      <c r="M17" s="5">
        <v>0</v>
      </c>
      <c r="N17" s="5">
        <v>0</v>
      </c>
      <c r="O17" s="5">
        <v>0</v>
      </c>
      <c r="P17" s="14">
        <f t="shared" si="0"/>
        <v>0</v>
      </c>
      <c r="Q17" s="5">
        <v>0</v>
      </c>
      <c r="R17" s="14">
        <f t="shared" si="1"/>
        <v>0</v>
      </c>
      <c r="S17" s="5">
        <v>0</v>
      </c>
      <c r="T17" s="14">
        <f t="shared" si="2"/>
        <v>0</v>
      </c>
      <c r="U17" s="4"/>
    </row>
    <row r="18" spans="1:21" ht="20.399999999999999" x14ac:dyDescent="0.3">
      <c r="A18" s="1" t="s">
        <v>17</v>
      </c>
      <c r="B18" s="2" t="s">
        <v>18</v>
      </c>
      <c r="C18" s="3" t="s">
        <v>30</v>
      </c>
      <c r="D18" s="1" t="s">
        <v>20</v>
      </c>
      <c r="E18" s="1" t="s">
        <v>21</v>
      </c>
      <c r="F18" s="1" t="s">
        <v>22</v>
      </c>
      <c r="G18" s="2" t="s">
        <v>31</v>
      </c>
      <c r="H18" s="5">
        <v>80518592000</v>
      </c>
      <c r="I18" s="5">
        <v>0</v>
      </c>
      <c r="J18" s="5">
        <v>0</v>
      </c>
      <c r="K18" s="5">
        <v>80518592000</v>
      </c>
      <c r="L18" s="5">
        <v>0</v>
      </c>
      <c r="M18" s="5">
        <v>67110944579.419998</v>
      </c>
      <c r="N18" s="5">
        <v>13407647420.58</v>
      </c>
      <c r="O18" s="5">
        <v>53283551655.480003</v>
      </c>
      <c r="P18" s="14">
        <f t="shared" si="0"/>
        <v>0.66175463743181206</v>
      </c>
      <c r="Q18" s="5">
        <v>20464168883.41</v>
      </c>
      <c r="R18" s="14">
        <f t="shared" si="1"/>
        <v>0.25415457939714098</v>
      </c>
      <c r="S18" s="5">
        <v>19758721641.709999</v>
      </c>
      <c r="T18" s="14">
        <f t="shared" si="2"/>
        <v>0.24539328310298819</v>
      </c>
      <c r="U18" s="4"/>
    </row>
    <row r="19" spans="1:21" ht="20.399999999999999" x14ac:dyDescent="0.3">
      <c r="A19" s="1" t="s">
        <v>17</v>
      </c>
      <c r="B19" s="2" t="s">
        <v>18</v>
      </c>
      <c r="C19" s="3" t="s">
        <v>32</v>
      </c>
      <c r="D19" s="1" t="s">
        <v>20</v>
      </c>
      <c r="E19" s="1" t="s">
        <v>21</v>
      </c>
      <c r="F19" s="1" t="s">
        <v>22</v>
      </c>
      <c r="G19" s="2" t="s">
        <v>33</v>
      </c>
      <c r="H19" s="5">
        <v>1124006000</v>
      </c>
      <c r="I19" s="5">
        <v>0</v>
      </c>
      <c r="J19" s="5">
        <v>0</v>
      </c>
      <c r="K19" s="5">
        <v>1124006000</v>
      </c>
      <c r="L19" s="5">
        <v>0</v>
      </c>
      <c r="M19" s="5">
        <v>1069006000</v>
      </c>
      <c r="N19" s="5">
        <v>55000000</v>
      </c>
      <c r="O19" s="5">
        <v>0</v>
      </c>
      <c r="P19" s="14">
        <f t="shared" si="0"/>
        <v>0</v>
      </c>
      <c r="Q19" s="5">
        <v>0</v>
      </c>
      <c r="R19" s="14">
        <f t="shared" si="1"/>
        <v>0</v>
      </c>
      <c r="S19" s="5">
        <v>0</v>
      </c>
      <c r="T19" s="14">
        <f t="shared" si="2"/>
        <v>0</v>
      </c>
      <c r="U19" s="4"/>
    </row>
    <row r="20" spans="1:21" ht="30.6" x14ac:dyDescent="0.3">
      <c r="A20" s="1" t="s">
        <v>17</v>
      </c>
      <c r="B20" s="2" t="s">
        <v>18</v>
      </c>
      <c r="C20" s="3" t="s">
        <v>34</v>
      </c>
      <c r="D20" s="1" t="s">
        <v>20</v>
      </c>
      <c r="E20" s="1" t="s">
        <v>21</v>
      </c>
      <c r="F20" s="1" t="s">
        <v>22</v>
      </c>
      <c r="G20" s="2" t="s">
        <v>35</v>
      </c>
      <c r="H20" s="5">
        <v>73295737000</v>
      </c>
      <c r="I20" s="5">
        <v>0</v>
      </c>
      <c r="J20" s="5">
        <v>0</v>
      </c>
      <c r="K20" s="5">
        <v>73295737000</v>
      </c>
      <c r="L20" s="5">
        <v>73295737000</v>
      </c>
      <c r="M20" s="5">
        <v>0</v>
      </c>
      <c r="N20" s="5">
        <v>0</v>
      </c>
      <c r="O20" s="5">
        <v>0</v>
      </c>
      <c r="P20" s="14">
        <f t="shared" si="0"/>
        <v>0</v>
      </c>
      <c r="Q20" s="5">
        <v>0</v>
      </c>
      <c r="R20" s="14">
        <f t="shared" si="1"/>
        <v>0</v>
      </c>
      <c r="S20" s="5">
        <v>0</v>
      </c>
      <c r="T20" s="14">
        <f t="shared" si="2"/>
        <v>0</v>
      </c>
      <c r="U20" s="4"/>
    </row>
    <row r="21" spans="1:21" ht="20.399999999999999" x14ac:dyDescent="0.3">
      <c r="A21" s="1" t="s">
        <v>17</v>
      </c>
      <c r="B21" s="2" t="s">
        <v>18</v>
      </c>
      <c r="C21" s="3" t="s">
        <v>36</v>
      </c>
      <c r="D21" s="1" t="s">
        <v>20</v>
      </c>
      <c r="E21" s="1" t="s">
        <v>21</v>
      </c>
      <c r="F21" s="1" t="s">
        <v>22</v>
      </c>
      <c r="G21" s="2" t="s">
        <v>37</v>
      </c>
      <c r="H21" s="5">
        <v>300000000</v>
      </c>
      <c r="I21" s="5">
        <v>0</v>
      </c>
      <c r="J21" s="5">
        <v>0</v>
      </c>
      <c r="K21" s="5">
        <v>300000000</v>
      </c>
      <c r="L21" s="5">
        <v>0</v>
      </c>
      <c r="M21" s="5">
        <v>300000000</v>
      </c>
      <c r="N21" s="5">
        <v>0</v>
      </c>
      <c r="O21" s="5">
        <v>117939252</v>
      </c>
      <c r="P21" s="14">
        <f t="shared" si="0"/>
        <v>0.39313083999999998</v>
      </c>
      <c r="Q21" s="5">
        <v>117939252</v>
      </c>
      <c r="R21" s="14">
        <f t="shared" si="1"/>
        <v>0.39313083999999998</v>
      </c>
      <c r="S21" s="5">
        <v>117939252</v>
      </c>
      <c r="T21" s="14">
        <f t="shared" si="2"/>
        <v>0.39313083999999998</v>
      </c>
      <c r="U21" s="4"/>
    </row>
    <row r="22" spans="1:21" ht="30.6" x14ac:dyDescent="0.3">
      <c r="A22" s="1" t="s">
        <v>17</v>
      </c>
      <c r="B22" s="2" t="s">
        <v>18</v>
      </c>
      <c r="C22" s="3" t="s">
        <v>38</v>
      </c>
      <c r="D22" s="1" t="s">
        <v>20</v>
      </c>
      <c r="E22" s="1" t="s">
        <v>21</v>
      </c>
      <c r="F22" s="1" t="s">
        <v>22</v>
      </c>
      <c r="G22" s="2" t="s">
        <v>39</v>
      </c>
      <c r="H22" s="5">
        <v>2240197000</v>
      </c>
      <c r="I22" s="5">
        <v>0</v>
      </c>
      <c r="J22" s="5">
        <v>0</v>
      </c>
      <c r="K22" s="5">
        <v>2240197000</v>
      </c>
      <c r="L22" s="5">
        <v>0</v>
      </c>
      <c r="M22" s="5">
        <v>2240197000</v>
      </c>
      <c r="N22" s="5">
        <v>0</v>
      </c>
      <c r="O22" s="5">
        <v>672335041</v>
      </c>
      <c r="P22" s="14">
        <f t="shared" si="0"/>
        <v>0.30012317711344139</v>
      </c>
      <c r="Q22" s="5">
        <v>672335041</v>
      </c>
      <c r="R22" s="14">
        <f t="shared" si="1"/>
        <v>0.30012317711344139</v>
      </c>
      <c r="S22" s="5">
        <v>672335041</v>
      </c>
      <c r="T22" s="14">
        <f t="shared" si="2"/>
        <v>0.30012317711344139</v>
      </c>
      <c r="U22" s="4"/>
    </row>
    <row r="23" spans="1:21" ht="20.399999999999999" x14ac:dyDescent="0.3">
      <c r="A23" s="1" t="s">
        <v>17</v>
      </c>
      <c r="B23" s="2" t="s">
        <v>18</v>
      </c>
      <c r="C23" s="3" t="s">
        <v>40</v>
      </c>
      <c r="D23" s="1" t="s">
        <v>20</v>
      </c>
      <c r="E23" s="1" t="s">
        <v>21</v>
      </c>
      <c r="F23" s="1" t="s">
        <v>22</v>
      </c>
      <c r="G23" s="2" t="s">
        <v>42</v>
      </c>
      <c r="H23" s="5">
        <v>10000000000</v>
      </c>
      <c r="I23" s="5">
        <v>0</v>
      </c>
      <c r="J23" s="5">
        <v>0</v>
      </c>
      <c r="K23" s="5">
        <v>10000000000</v>
      </c>
      <c r="L23" s="5">
        <v>0</v>
      </c>
      <c r="M23" s="5">
        <v>3374983195</v>
      </c>
      <c r="N23" s="5">
        <v>6625016805</v>
      </c>
      <c r="O23" s="5">
        <v>2665297123</v>
      </c>
      <c r="P23" s="14">
        <f t="shared" si="0"/>
        <v>0.2665297123</v>
      </c>
      <c r="Q23" s="5">
        <v>2665297123</v>
      </c>
      <c r="R23" s="14">
        <f t="shared" si="1"/>
        <v>0.2665297123</v>
      </c>
      <c r="S23" s="5">
        <v>2665297123</v>
      </c>
      <c r="T23" s="14">
        <f t="shared" si="2"/>
        <v>0.2665297123</v>
      </c>
      <c r="U23" s="4"/>
    </row>
    <row r="24" spans="1:21" ht="20.399999999999999" x14ac:dyDescent="0.3">
      <c r="A24" s="1" t="s">
        <v>17</v>
      </c>
      <c r="B24" s="2" t="s">
        <v>18</v>
      </c>
      <c r="C24" s="3" t="s">
        <v>43</v>
      </c>
      <c r="D24" s="1" t="s">
        <v>20</v>
      </c>
      <c r="E24" s="1" t="s">
        <v>21</v>
      </c>
      <c r="F24" s="1" t="s">
        <v>22</v>
      </c>
      <c r="G24" s="2" t="s">
        <v>44</v>
      </c>
      <c r="H24" s="5">
        <v>34376481000</v>
      </c>
      <c r="I24" s="5">
        <v>0</v>
      </c>
      <c r="J24" s="5">
        <v>0</v>
      </c>
      <c r="K24" s="5">
        <v>34376481000</v>
      </c>
      <c r="L24" s="5">
        <v>0</v>
      </c>
      <c r="M24" s="5">
        <v>34230833741.5</v>
      </c>
      <c r="N24" s="5">
        <v>145647258.5</v>
      </c>
      <c r="O24" s="5">
        <v>9533279205.5</v>
      </c>
      <c r="P24" s="14">
        <f t="shared" si="0"/>
        <v>0.27731981075957135</v>
      </c>
      <c r="Q24" s="5">
        <v>9502554893</v>
      </c>
      <c r="R24" s="14">
        <f t="shared" si="1"/>
        <v>0.27642605108417001</v>
      </c>
      <c r="S24" s="5">
        <v>9502554893</v>
      </c>
      <c r="T24" s="14">
        <f t="shared" si="2"/>
        <v>0.27642605108417001</v>
      </c>
      <c r="U24" s="4"/>
    </row>
    <row r="25" spans="1:21" ht="20.399999999999999" x14ac:dyDescent="0.3">
      <c r="A25" s="1" t="s">
        <v>17</v>
      </c>
      <c r="B25" s="2" t="s">
        <v>18</v>
      </c>
      <c r="C25" s="3" t="s">
        <v>45</v>
      </c>
      <c r="D25" s="1" t="s">
        <v>20</v>
      </c>
      <c r="E25" s="1" t="s">
        <v>21</v>
      </c>
      <c r="F25" s="1" t="s">
        <v>22</v>
      </c>
      <c r="G25" s="2" t="s">
        <v>46</v>
      </c>
      <c r="H25" s="5">
        <v>191985000</v>
      </c>
      <c r="I25" s="5">
        <v>0</v>
      </c>
      <c r="J25" s="5">
        <v>0</v>
      </c>
      <c r="K25" s="5">
        <v>191985000</v>
      </c>
      <c r="L25" s="5">
        <v>0</v>
      </c>
      <c r="M25" s="5">
        <v>18923000</v>
      </c>
      <c r="N25" s="5">
        <v>173062000</v>
      </c>
      <c r="O25" s="5">
        <v>0</v>
      </c>
      <c r="P25" s="14">
        <f t="shared" si="0"/>
        <v>0</v>
      </c>
      <c r="Q25" s="5">
        <v>0</v>
      </c>
      <c r="R25" s="14">
        <f t="shared" si="1"/>
        <v>0</v>
      </c>
      <c r="S25" s="5">
        <v>0</v>
      </c>
      <c r="T25" s="14">
        <f t="shared" si="2"/>
        <v>0</v>
      </c>
      <c r="U25" s="4"/>
    </row>
    <row r="26" spans="1:21" ht="20.399999999999999" x14ac:dyDescent="0.3">
      <c r="A26" s="1" t="s">
        <v>17</v>
      </c>
      <c r="B26" s="2" t="s">
        <v>18</v>
      </c>
      <c r="C26" s="3" t="s">
        <v>47</v>
      </c>
      <c r="D26" s="1" t="s">
        <v>20</v>
      </c>
      <c r="E26" s="1" t="s">
        <v>21</v>
      </c>
      <c r="F26" s="1" t="s">
        <v>22</v>
      </c>
      <c r="G26" s="2" t="s">
        <v>48</v>
      </c>
      <c r="H26" s="5">
        <v>4564109000</v>
      </c>
      <c r="I26" s="5">
        <v>0</v>
      </c>
      <c r="J26" s="5">
        <v>0</v>
      </c>
      <c r="K26" s="5">
        <v>4564109000</v>
      </c>
      <c r="L26" s="5">
        <v>0</v>
      </c>
      <c r="M26" s="5">
        <v>0</v>
      </c>
      <c r="N26" s="5">
        <v>4564109000</v>
      </c>
      <c r="O26" s="5">
        <v>0</v>
      </c>
      <c r="P26" s="14">
        <f t="shared" si="0"/>
        <v>0</v>
      </c>
      <c r="Q26" s="5">
        <v>0</v>
      </c>
      <c r="R26" s="14">
        <f t="shared" si="1"/>
        <v>0</v>
      </c>
      <c r="S26" s="5">
        <v>0</v>
      </c>
      <c r="T26" s="14">
        <f t="shared" si="2"/>
        <v>0</v>
      </c>
      <c r="U26" s="4"/>
    </row>
    <row r="27" spans="1:21" ht="30.6" x14ac:dyDescent="0.3">
      <c r="A27" s="1" t="s">
        <v>17</v>
      </c>
      <c r="B27" s="2" t="s">
        <v>18</v>
      </c>
      <c r="C27" s="3" t="s">
        <v>49</v>
      </c>
      <c r="D27" s="1" t="s">
        <v>20</v>
      </c>
      <c r="E27" s="1" t="s">
        <v>21</v>
      </c>
      <c r="F27" s="1" t="s">
        <v>22</v>
      </c>
      <c r="G27" s="2" t="s">
        <v>50</v>
      </c>
      <c r="H27" s="5">
        <v>7813000</v>
      </c>
      <c r="I27" s="5">
        <v>0</v>
      </c>
      <c r="J27" s="5">
        <v>0</v>
      </c>
      <c r="K27" s="5">
        <v>7813000</v>
      </c>
      <c r="L27" s="5">
        <v>0</v>
      </c>
      <c r="M27" s="5">
        <v>0</v>
      </c>
      <c r="N27" s="5">
        <v>7813000</v>
      </c>
      <c r="O27" s="5">
        <v>0</v>
      </c>
      <c r="P27" s="14">
        <f t="shared" si="0"/>
        <v>0</v>
      </c>
      <c r="Q27" s="5">
        <v>0</v>
      </c>
      <c r="R27" s="14">
        <f t="shared" si="1"/>
        <v>0</v>
      </c>
      <c r="S27" s="5">
        <v>0</v>
      </c>
      <c r="T27" s="14">
        <f t="shared" si="2"/>
        <v>0</v>
      </c>
      <c r="U27" s="4"/>
    </row>
    <row r="28" spans="1:21" ht="20.399999999999999" x14ac:dyDescent="0.3">
      <c r="A28" s="1" t="s">
        <v>17</v>
      </c>
      <c r="B28" s="2" t="s">
        <v>18</v>
      </c>
      <c r="C28" s="3" t="s">
        <v>51</v>
      </c>
      <c r="D28" s="1" t="s">
        <v>20</v>
      </c>
      <c r="E28" s="1" t="s">
        <v>21</v>
      </c>
      <c r="F28" s="1" t="s">
        <v>22</v>
      </c>
      <c r="G28" s="2" t="s">
        <v>52</v>
      </c>
      <c r="H28" s="5">
        <v>590466000</v>
      </c>
      <c r="I28" s="5">
        <v>0</v>
      </c>
      <c r="J28" s="5">
        <v>0</v>
      </c>
      <c r="K28" s="5">
        <v>590466000</v>
      </c>
      <c r="L28" s="5">
        <v>0</v>
      </c>
      <c r="M28" s="5">
        <v>0</v>
      </c>
      <c r="N28" s="5">
        <v>590466000</v>
      </c>
      <c r="O28" s="5">
        <v>0</v>
      </c>
      <c r="P28" s="14">
        <f t="shared" si="0"/>
        <v>0</v>
      </c>
      <c r="Q28" s="5">
        <v>0</v>
      </c>
      <c r="R28" s="14">
        <f t="shared" si="1"/>
        <v>0</v>
      </c>
      <c r="S28" s="5">
        <v>0</v>
      </c>
      <c r="T28" s="14">
        <f t="shared" si="2"/>
        <v>0</v>
      </c>
      <c r="U28" s="4"/>
    </row>
    <row r="29" spans="1:21" ht="22.8" customHeight="1" x14ac:dyDescent="0.3">
      <c r="A29" s="8"/>
      <c r="B29" s="9"/>
      <c r="C29" s="10"/>
      <c r="D29" s="8"/>
      <c r="E29" s="8"/>
      <c r="F29" s="8"/>
      <c r="G29" s="11" t="s">
        <v>100</v>
      </c>
      <c r="H29" s="12">
        <f t="shared" ref="H29:O29" si="3">SUM(H14:H28)</f>
        <v>837409834774</v>
      </c>
      <c r="I29" s="12">
        <f t="shared" si="3"/>
        <v>0</v>
      </c>
      <c r="J29" s="12">
        <f t="shared" si="3"/>
        <v>0</v>
      </c>
      <c r="K29" s="12">
        <f t="shared" si="3"/>
        <v>837409834774</v>
      </c>
      <c r="L29" s="12">
        <f t="shared" si="3"/>
        <v>161884458774</v>
      </c>
      <c r="M29" s="12">
        <f t="shared" si="3"/>
        <v>599956614515.92004</v>
      </c>
      <c r="N29" s="12">
        <f t="shared" si="3"/>
        <v>75568761484.080002</v>
      </c>
      <c r="O29" s="12">
        <f t="shared" si="3"/>
        <v>229985790914.98001</v>
      </c>
      <c r="P29" s="13">
        <f>+O29/K29</f>
        <v>0.27463946727715294</v>
      </c>
      <c r="Q29" s="12">
        <f>SUM(Q14:Q28)</f>
        <v>197130644303.94998</v>
      </c>
      <c r="R29" s="13">
        <f>+Q29/K29</f>
        <v>0.23540521751473287</v>
      </c>
      <c r="S29" s="12">
        <f>SUM(S14:S28)</f>
        <v>194454454127.24997</v>
      </c>
      <c r="T29" s="13">
        <f>+S29/K29</f>
        <v>0.23220942249827922</v>
      </c>
      <c r="U29" s="4"/>
    </row>
    <row r="30" spans="1:21" ht="30.6" x14ac:dyDescent="0.3">
      <c r="A30" s="1" t="s">
        <v>17</v>
      </c>
      <c r="B30" s="2" t="s">
        <v>18</v>
      </c>
      <c r="C30" s="3" t="s">
        <v>53</v>
      </c>
      <c r="D30" s="1" t="s">
        <v>20</v>
      </c>
      <c r="E30" s="1" t="s">
        <v>21</v>
      </c>
      <c r="F30" s="1" t="s">
        <v>22</v>
      </c>
      <c r="G30" s="2" t="s">
        <v>54</v>
      </c>
      <c r="H30" s="5">
        <v>114475539586</v>
      </c>
      <c r="I30" s="5">
        <v>0</v>
      </c>
      <c r="J30" s="5">
        <v>0</v>
      </c>
      <c r="K30" s="5">
        <v>114475539586</v>
      </c>
      <c r="L30" s="5">
        <v>0</v>
      </c>
      <c r="M30" s="5">
        <v>94839394055.960007</v>
      </c>
      <c r="N30" s="5">
        <v>19636145530.040001</v>
      </c>
      <c r="O30" s="5">
        <v>92149456309.960007</v>
      </c>
      <c r="P30" s="14">
        <f t="shared" si="0"/>
        <v>0.80497070940410398</v>
      </c>
      <c r="Q30" s="5">
        <v>788016277.40999997</v>
      </c>
      <c r="R30" s="14">
        <f t="shared" si="1"/>
        <v>6.8837087840761041E-3</v>
      </c>
      <c r="S30" s="5">
        <v>450252055.41000003</v>
      </c>
      <c r="T30" s="14">
        <f t="shared" si="2"/>
        <v>3.9331725977299033E-3</v>
      </c>
      <c r="U30" s="4"/>
    </row>
    <row r="31" spans="1:21" ht="30.6" x14ac:dyDescent="0.3">
      <c r="A31" s="1" t="s">
        <v>17</v>
      </c>
      <c r="B31" s="2" t="s">
        <v>18</v>
      </c>
      <c r="C31" s="3" t="s">
        <v>53</v>
      </c>
      <c r="D31" s="1" t="s">
        <v>20</v>
      </c>
      <c r="E31" s="1" t="s">
        <v>55</v>
      </c>
      <c r="F31" s="1" t="s">
        <v>22</v>
      </c>
      <c r="G31" s="2" t="s">
        <v>54</v>
      </c>
      <c r="H31" s="5">
        <v>22108860134</v>
      </c>
      <c r="I31" s="5">
        <v>0</v>
      </c>
      <c r="J31" s="5">
        <v>0</v>
      </c>
      <c r="K31" s="5">
        <v>22108860134</v>
      </c>
      <c r="L31" s="5">
        <v>0</v>
      </c>
      <c r="M31" s="5">
        <v>17215017407</v>
      </c>
      <c r="N31" s="5">
        <v>4893842727</v>
      </c>
      <c r="O31" s="5">
        <v>15178544107</v>
      </c>
      <c r="P31" s="14">
        <f t="shared" si="0"/>
        <v>0.68653671039592634</v>
      </c>
      <c r="Q31" s="5">
        <v>141709285</v>
      </c>
      <c r="R31" s="14">
        <f t="shared" si="1"/>
        <v>6.4096151561460687E-3</v>
      </c>
      <c r="S31" s="5">
        <v>141709285</v>
      </c>
      <c r="T31" s="14">
        <f t="shared" si="2"/>
        <v>6.4096151561460687E-3</v>
      </c>
      <c r="U31" s="4"/>
    </row>
    <row r="32" spans="1:21" ht="30.6" x14ac:dyDescent="0.3">
      <c r="A32" s="1" t="s">
        <v>17</v>
      </c>
      <c r="B32" s="2" t="s">
        <v>18</v>
      </c>
      <c r="C32" s="3" t="s">
        <v>56</v>
      </c>
      <c r="D32" s="1" t="s">
        <v>20</v>
      </c>
      <c r="E32" s="1" t="s">
        <v>21</v>
      </c>
      <c r="F32" s="1" t="s">
        <v>22</v>
      </c>
      <c r="G32" s="2" t="s">
        <v>54</v>
      </c>
      <c r="H32" s="5">
        <v>6981323157</v>
      </c>
      <c r="I32" s="5">
        <v>0</v>
      </c>
      <c r="J32" s="5">
        <v>0</v>
      </c>
      <c r="K32" s="5">
        <v>6981323157</v>
      </c>
      <c r="L32" s="5">
        <v>0</v>
      </c>
      <c r="M32" s="5">
        <v>5387107116</v>
      </c>
      <c r="N32" s="5">
        <v>1594216041</v>
      </c>
      <c r="O32" s="5">
        <v>3809312664</v>
      </c>
      <c r="P32" s="14">
        <f t="shared" si="0"/>
        <v>0.54564336563914773</v>
      </c>
      <c r="Q32" s="5">
        <v>469089335.31999999</v>
      </c>
      <c r="R32" s="14">
        <f t="shared" si="1"/>
        <v>6.7192038639502849E-2</v>
      </c>
      <c r="S32" s="5">
        <v>466351165.31999999</v>
      </c>
      <c r="T32" s="14">
        <f t="shared" si="2"/>
        <v>6.6799825023484444E-2</v>
      </c>
      <c r="U32" s="4"/>
    </row>
    <row r="33" spans="1:21" ht="30.6" x14ac:dyDescent="0.3">
      <c r="A33" s="1" t="s">
        <v>17</v>
      </c>
      <c r="B33" s="2" t="s">
        <v>18</v>
      </c>
      <c r="C33" s="3" t="s">
        <v>57</v>
      </c>
      <c r="D33" s="1" t="s">
        <v>20</v>
      </c>
      <c r="E33" s="1" t="s">
        <v>21</v>
      </c>
      <c r="F33" s="1" t="s">
        <v>22</v>
      </c>
      <c r="G33" s="2" t="s">
        <v>54</v>
      </c>
      <c r="H33" s="5">
        <v>2050500000</v>
      </c>
      <c r="I33" s="5">
        <v>0</v>
      </c>
      <c r="J33" s="5">
        <v>0</v>
      </c>
      <c r="K33" s="5">
        <v>2050500000</v>
      </c>
      <c r="L33" s="5">
        <v>0</v>
      </c>
      <c r="M33" s="5">
        <v>1520989226</v>
      </c>
      <c r="N33" s="5">
        <v>529510774</v>
      </c>
      <c r="O33" s="5">
        <v>922594816</v>
      </c>
      <c r="P33" s="14">
        <f t="shared" si="0"/>
        <v>0.44993651109485494</v>
      </c>
      <c r="Q33" s="5">
        <v>106573558.59999999</v>
      </c>
      <c r="R33" s="14">
        <f t="shared" si="1"/>
        <v>5.1974425067056809E-2</v>
      </c>
      <c r="S33" s="5">
        <v>103345702.59999999</v>
      </c>
      <c r="T33" s="14">
        <f t="shared" si="2"/>
        <v>5.0400245110948545E-2</v>
      </c>
      <c r="U33" s="4"/>
    </row>
    <row r="34" spans="1:21" ht="30.6" x14ac:dyDescent="0.3">
      <c r="A34" s="1" t="s">
        <v>17</v>
      </c>
      <c r="B34" s="2" t="s">
        <v>18</v>
      </c>
      <c r="C34" s="3" t="s">
        <v>58</v>
      </c>
      <c r="D34" s="1" t="s">
        <v>20</v>
      </c>
      <c r="E34" s="1" t="s">
        <v>21</v>
      </c>
      <c r="F34" s="1" t="s">
        <v>22</v>
      </c>
      <c r="G34" s="2" t="s">
        <v>54</v>
      </c>
      <c r="H34" s="5">
        <v>35149350752</v>
      </c>
      <c r="I34" s="5">
        <v>0</v>
      </c>
      <c r="J34" s="5">
        <v>0</v>
      </c>
      <c r="K34" s="5">
        <v>35149350752</v>
      </c>
      <c r="L34" s="5">
        <v>0</v>
      </c>
      <c r="M34" s="5">
        <v>29691302933</v>
      </c>
      <c r="N34" s="5">
        <v>5458047819</v>
      </c>
      <c r="O34" s="5">
        <v>28998739294</v>
      </c>
      <c r="P34" s="14">
        <f t="shared" si="0"/>
        <v>0.82501493409092252</v>
      </c>
      <c r="Q34" s="5">
        <v>942577071.73000002</v>
      </c>
      <c r="R34" s="14">
        <f t="shared" si="1"/>
        <v>2.6816343732220069E-2</v>
      </c>
      <c r="S34" s="5">
        <v>932054527.73000002</v>
      </c>
      <c r="T34" s="14">
        <f t="shared" si="2"/>
        <v>2.6516977064703424E-2</v>
      </c>
      <c r="U34" s="4"/>
    </row>
    <row r="35" spans="1:21" ht="30.6" x14ac:dyDescent="0.3">
      <c r="A35" s="1" t="s">
        <v>17</v>
      </c>
      <c r="B35" s="2" t="s">
        <v>18</v>
      </c>
      <c r="C35" s="3" t="s">
        <v>59</v>
      </c>
      <c r="D35" s="1" t="s">
        <v>20</v>
      </c>
      <c r="E35" s="1" t="s">
        <v>21</v>
      </c>
      <c r="F35" s="1" t="s">
        <v>22</v>
      </c>
      <c r="G35" s="2" t="s">
        <v>54</v>
      </c>
      <c r="H35" s="5">
        <v>7779820697</v>
      </c>
      <c r="I35" s="5">
        <v>0</v>
      </c>
      <c r="J35" s="5">
        <v>0</v>
      </c>
      <c r="K35" s="5">
        <v>7779820697</v>
      </c>
      <c r="L35" s="5">
        <v>0</v>
      </c>
      <c r="M35" s="5">
        <v>3149027221</v>
      </c>
      <c r="N35" s="5">
        <v>4630793476</v>
      </c>
      <c r="O35" s="5">
        <v>2616573214</v>
      </c>
      <c r="P35" s="14">
        <f t="shared" si="0"/>
        <v>0.33632821576581895</v>
      </c>
      <c r="Q35" s="5">
        <v>208296088.06999999</v>
      </c>
      <c r="R35" s="14">
        <f t="shared" si="1"/>
        <v>2.6773893150303794E-2</v>
      </c>
      <c r="S35" s="5">
        <v>196731241.06999999</v>
      </c>
      <c r="T35" s="14">
        <f t="shared" si="2"/>
        <v>2.5287374700789969E-2</v>
      </c>
      <c r="U35" s="4"/>
    </row>
    <row r="36" spans="1:21" ht="30.6" x14ac:dyDescent="0.3">
      <c r="A36" s="1" t="s">
        <v>17</v>
      </c>
      <c r="B36" s="2" t="s">
        <v>18</v>
      </c>
      <c r="C36" s="3" t="s">
        <v>60</v>
      </c>
      <c r="D36" s="1" t="s">
        <v>20</v>
      </c>
      <c r="E36" s="1" t="s">
        <v>21</v>
      </c>
      <c r="F36" s="1" t="s">
        <v>22</v>
      </c>
      <c r="G36" s="2" t="s">
        <v>54</v>
      </c>
      <c r="H36" s="5">
        <v>5060824536</v>
      </c>
      <c r="I36" s="5">
        <v>0</v>
      </c>
      <c r="J36" s="5">
        <v>0</v>
      </c>
      <c r="K36" s="5">
        <v>5060824536</v>
      </c>
      <c r="L36" s="5">
        <v>0</v>
      </c>
      <c r="M36" s="5">
        <v>3979288774</v>
      </c>
      <c r="N36" s="5">
        <v>1081535762</v>
      </c>
      <c r="O36" s="5">
        <v>1662920540</v>
      </c>
      <c r="P36" s="14">
        <f t="shared" si="0"/>
        <v>0.32858687910850737</v>
      </c>
      <c r="Q36" s="5">
        <v>189286380.09999999</v>
      </c>
      <c r="R36" s="14">
        <f t="shared" si="1"/>
        <v>3.7402280745660689E-2</v>
      </c>
      <c r="S36" s="5">
        <v>179885380.09999999</v>
      </c>
      <c r="T36" s="14">
        <f t="shared" si="2"/>
        <v>3.5544678306942197E-2</v>
      </c>
      <c r="U36" s="4"/>
    </row>
    <row r="37" spans="1:21" ht="30.6" x14ac:dyDescent="0.3">
      <c r="A37" s="1" t="s">
        <v>17</v>
      </c>
      <c r="B37" s="2" t="s">
        <v>18</v>
      </c>
      <c r="C37" s="3" t="s">
        <v>61</v>
      </c>
      <c r="D37" s="1" t="s">
        <v>20</v>
      </c>
      <c r="E37" s="1" t="s">
        <v>21</v>
      </c>
      <c r="F37" s="1" t="s">
        <v>22</v>
      </c>
      <c r="G37" s="2" t="s">
        <v>54</v>
      </c>
      <c r="H37" s="5">
        <v>20438426657</v>
      </c>
      <c r="I37" s="5">
        <v>0</v>
      </c>
      <c r="J37" s="5">
        <v>0</v>
      </c>
      <c r="K37" s="5">
        <v>20438426657</v>
      </c>
      <c r="L37" s="5">
        <v>0</v>
      </c>
      <c r="M37" s="5">
        <v>15602800062</v>
      </c>
      <c r="N37" s="5">
        <v>4835626595</v>
      </c>
      <c r="O37" s="5">
        <v>13978261642</v>
      </c>
      <c r="P37" s="14">
        <f t="shared" si="0"/>
        <v>0.68392063031977834</v>
      </c>
      <c r="Q37" s="5">
        <v>1027230214.84</v>
      </c>
      <c r="R37" s="14">
        <f t="shared" si="1"/>
        <v>5.0259750032578057E-2</v>
      </c>
      <c r="S37" s="5">
        <v>990792912.84000003</v>
      </c>
      <c r="T37" s="14">
        <f t="shared" si="2"/>
        <v>4.8476965936155428E-2</v>
      </c>
      <c r="U37" s="4"/>
    </row>
    <row r="38" spans="1:21" ht="30.6" x14ac:dyDescent="0.3">
      <c r="A38" s="1" t="s">
        <v>17</v>
      </c>
      <c r="B38" s="2" t="s">
        <v>18</v>
      </c>
      <c r="C38" s="3" t="s">
        <v>62</v>
      </c>
      <c r="D38" s="1" t="s">
        <v>20</v>
      </c>
      <c r="E38" s="1" t="s">
        <v>21</v>
      </c>
      <c r="F38" s="1" t="s">
        <v>22</v>
      </c>
      <c r="G38" s="2" t="s">
        <v>54</v>
      </c>
      <c r="H38" s="5">
        <v>6775668591</v>
      </c>
      <c r="I38" s="5">
        <v>0</v>
      </c>
      <c r="J38" s="5">
        <v>0</v>
      </c>
      <c r="K38" s="5">
        <v>6775668591</v>
      </c>
      <c r="L38" s="5">
        <v>0</v>
      </c>
      <c r="M38" s="5">
        <v>5258099278</v>
      </c>
      <c r="N38" s="5">
        <v>1517569313</v>
      </c>
      <c r="O38" s="5">
        <v>3072858736</v>
      </c>
      <c r="P38" s="14">
        <f t="shared" si="0"/>
        <v>0.45351373000763695</v>
      </c>
      <c r="Q38" s="5">
        <v>344499720.92000002</v>
      </c>
      <c r="R38" s="14">
        <f t="shared" si="1"/>
        <v>5.0843649787947552E-2</v>
      </c>
      <c r="S38" s="5">
        <v>344499720.92000002</v>
      </c>
      <c r="T38" s="14">
        <f t="shared" si="2"/>
        <v>5.0843649787947552E-2</v>
      </c>
      <c r="U38" s="4"/>
    </row>
    <row r="39" spans="1:21" ht="30.6" x14ac:dyDescent="0.3">
      <c r="A39" s="1" t="s">
        <v>17</v>
      </c>
      <c r="B39" s="2" t="s">
        <v>18</v>
      </c>
      <c r="C39" s="3" t="s">
        <v>63</v>
      </c>
      <c r="D39" s="1" t="s">
        <v>20</v>
      </c>
      <c r="E39" s="1" t="s">
        <v>21</v>
      </c>
      <c r="F39" s="1" t="s">
        <v>22</v>
      </c>
      <c r="G39" s="2" t="s">
        <v>54</v>
      </c>
      <c r="H39" s="5">
        <v>47072027590</v>
      </c>
      <c r="I39" s="5">
        <v>0</v>
      </c>
      <c r="J39" s="5">
        <v>0</v>
      </c>
      <c r="K39" s="5">
        <v>47072027590</v>
      </c>
      <c r="L39" s="5">
        <v>0</v>
      </c>
      <c r="M39" s="5">
        <v>45471291838.269997</v>
      </c>
      <c r="N39" s="5">
        <v>1600735751.73</v>
      </c>
      <c r="O39" s="5">
        <v>37901594344.269997</v>
      </c>
      <c r="P39" s="14">
        <f t="shared" si="0"/>
        <v>0.80518295651920946</v>
      </c>
      <c r="Q39" s="5">
        <v>1876538872.3099999</v>
      </c>
      <c r="R39" s="14">
        <f t="shared" si="1"/>
        <v>3.986526538977158E-2</v>
      </c>
      <c r="S39" s="5">
        <v>1859641127.3099999</v>
      </c>
      <c r="T39" s="14">
        <f t="shared" si="2"/>
        <v>3.9506289032365006E-2</v>
      </c>
      <c r="U39" s="4"/>
    </row>
    <row r="40" spans="1:21" ht="30.6" x14ac:dyDescent="0.3">
      <c r="A40" s="1" t="s">
        <v>17</v>
      </c>
      <c r="B40" s="2" t="s">
        <v>18</v>
      </c>
      <c r="C40" s="3" t="s">
        <v>64</v>
      </c>
      <c r="D40" s="1" t="s">
        <v>20</v>
      </c>
      <c r="E40" s="1" t="s">
        <v>21</v>
      </c>
      <c r="F40" s="1" t="s">
        <v>22</v>
      </c>
      <c r="G40" s="2" t="s">
        <v>54</v>
      </c>
      <c r="H40" s="5">
        <v>93306159990</v>
      </c>
      <c r="I40" s="5">
        <v>0</v>
      </c>
      <c r="J40" s="5">
        <v>0</v>
      </c>
      <c r="K40" s="5">
        <v>93306159990</v>
      </c>
      <c r="L40" s="5">
        <v>0</v>
      </c>
      <c r="M40" s="5">
        <v>75441432827</v>
      </c>
      <c r="N40" s="5">
        <v>17864727163</v>
      </c>
      <c r="O40" s="5">
        <v>73354270127</v>
      </c>
      <c r="P40" s="14">
        <f t="shared" si="0"/>
        <v>0.78616749563867672</v>
      </c>
      <c r="Q40" s="5">
        <v>876144350.07000005</v>
      </c>
      <c r="R40" s="14">
        <f t="shared" si="1"/>
        <v>9.3899947245058638E-3</v>
      </c>
      <c r="S40" s="5">
        <v>852848687.07000005</v>
      </c>
      <c r="T40" s="14">
        <f t="shared" si="2"/>
        <v>9.1403256458244906E-3</v>
      </c>
      <c r="U40" s="4"/>
    </row>
    <row r="41" spans="1:21" ht="30.6" x14ac:dyDescent="0.3">
      <c r="A41" s="1" t="s">
        <v>17</v>
      </c>
      <c r="B41" s="2" t="s">
        <v>18</v>
      </c>
      <c r="C41" s="3" t="s">
        <v>65</v>
      </c>
      <c r="D41" s="1" t="s">
        <v>20</v>
      </c>
      <c r="E41" s="1" t="s">
        <v>21</v>
      </c>
      <c r="F41" s="1" t="s">
        <v>22</v>
      </c>
      <c r="G41" s="2" t="s">
        <v>54</v>
      </c>
      <c r="H41" s="5">
        <v>58508880084</v>
      </c>
      <c r="I41" s="5">
        <v>0</v>
      </c>
      <c r="J41" s="5">
        <v>0</v>
      </c>
      <c r="K41" s="5">
        <v>58508880084</v>
      </c>
      <c r="L41" s="5">
        <v>0</v>
      </c>
      <c r="M41" s="5">
        <v>51460745736.5</v>
      </c>
      <c r="N41" s="5">
        <v>7048134347.5</v>
      </c>
      <c r="O41" s="5">
        <v>3080238290.5</v>
      </c>
      <c r="P41" s="14">
        <f t="shared" si="0"/>
        <v>5.2645654575472392E-2</v>
      </c>
      <c r="Q41" s="5">
        <v>151368094.47999999</v>
      </c>
      <c r="R41" s="14">
        <f t="shared" si="1"/>
        <v>2.5870960828968852E-3</v>
      </c>
      <c r="S41" s="5">
        <v>133224526.48</v>
      </c>
      <c r="T41" s="14">
        <f t="shared" si="2"/>
        <v>2.2769966933007826E-3</v>
      </c>
      <c r="U41" s="4"/>
    </row>
    <row r="42" spans="1:21" ht="30.6" x14ac:dyDescent="0.3">
      <c r="A42" s="1" t="s">
        <v>17</v>
      </c>
      <c r="B42" s="2" t="s">
        <v>18</v>
      </c>
      <c r="C42" s="3" t="s">
        <v>66</v>
      </c>
      <c r="D42" s="1" t="s">
        <v>20</v>
      </c>
      <c r="E42" s="1" t="s">
        <v>21</v>
      </c>
      <c r="F42" s="1" t="s">
        <v>22</v>
      </c>
      <c r="G42" s="2" t="s">
        <v>54</v>
      </c>
      <c r="H42" s="5">
        <v>38408923383</v>
      </c>
      <c r="I42" s="5">
        <v>0</v>
      </c>
      <c r="J42" s="5">
        <v>0</v>
      </c>
      <c r="K42" s="5">
        <v>38408923383</v>
      </c>
      <c r="L42" s="5">
        <v>0</v>
      </c>
      <c r="M42" s="5">
        <v>29155247434.5</v>
      </c>
      <c r="N42" s="5">
        <v>9253675948.5</v>
      </c>
      <c r="O42" s="5">
        <v>27804153933.5</v>
      </c>
      <c r="P42" s="14">
        <f t="shared" si="0"/>
        <v>0.72389828937007572</v>
      </c>
      <c r="Q42" s="5">
        <v>152522553.65000001</v>
      </c>
      <c r="R42" s="14">
        <f t="shared" si="1"/>
        <v>3.9710187169033568E-3</v>
      </c>
      <c r="S42" s="5">
        <v>134970024.65000001</v>
      </c>
      <c r="T42" s="14">
        <f t="shared" si="2"/>
        <v>3.5140278029698298E-3</v>
      </c>
      <c r="U42" s="4"/>
    </row>
    <row r="43" spans="1:21" ht="30.6" x14ac:dyDescent="0.3">
      <c r="A43" s="1" t="s">
        <v>17</v>
      </c>
      <c r="B43" s="2" t="s">
        <v>18</v>
      </c>
      <c r="C43" s="3" t="s">
        <v>67</v>
      </c>
      <c r="D43" s="1" t="s">
        <v>20</v>
      </c>
      <c r="E43" s="1" t="s">
        <v>21</v>
      </c>
      <c r="F43" s="1" t="s">
        <v>22</v>
      </c>
      <c r="G43" s="2" t="s">
        <v>54</v>
      </c>
      <c r="H43" s="5">
        <v>35073122109</v>
      </c>
      <c r="I43" s="5">
        <v>0</v>
      </c>
      <c r="J43" s="5">
        <v>0</v>
      </c>
      <c r="K43" s="5">
        <v>35073122109</v>
      </c>
      <c r="L43" s="5">
        <v>0</v>
      </c>
      <c r="M43" s="5">
        <v>30074171537.650002</v>
      </c>
      <c r="N43" s="5">
        <v>4998950571.3500004</v>
      </c>
      <c r="O43" s="5">
        <v>28541234855.650002</v>
      </c>
      <c r="P43" s="14">
        <f t="shared" si="0"/>
        <v>0.81376373528851398</v>
      </c>
      <c r="Q43" s="5">
        <v>4241044708.4400001</v>
      </c>
      <c r="R43" s="14">
        <f t="shared" si="1"/>
        <v>0.12092007934907281</v>
      </c>
      <c r="S43" s="5">
        <v>3847841585.4400001</v>
      </c>
      <c r="T43" s="14">
        <f t="shared" si="2"/>
        <v>0.10970912636410597</v>
      </c>
      <c r="U43" s="4"/>
    </row>
    <row r="44" spans="1:21" ht="30.6" x14ac:dyDescent="0.3">
      <c r="A44" s="1" t="s">
        <v>17</v>
      </c>
      <c r="B44" s="2" t="s">
        <v>18</v>
      </c>
      <c r="C44" s="3" t="s">
        <v>68</v>
      </c>
      <c r="D44" s="1" t="s">
        <v>20</v>
      </c>
      <c r="E44" s="1" t="s">
        <v>21</v>
      </c>
      <c r="F44" s="1" t="s">
        <v>22</v>
      </c>
      <c r="G44" s="2" t="s">
        <v>54</v>
      </c>
      <c r="H44" s="5">
        <v>6000000000</v>
      </c>
      <c r="I44" s="5">
        <v>0</v>
      </c>
      <c r="J44" s="5">
        <v>0</v>
      </c>
      <c r="K44" s="5">
        <v>6000000000</v>
      </c>
      <c r="L44" s="5">
        <v>0</v>
      </c>
      <c r="M44" s="5">
        <v>5821084446</v>
      </c>
      <c r="N44" s="5">
        <v>178915554</v>
      </c>
      <c r="O44" s="5">
        <v>1110277746</v>
      </c>
      <c r="P44" s="14">
        <f t="shared" si="0"/>
        <v>0.185046291</v>
      </c>
      <c r="Q44" s="5">
        <v>376680515.5</v>
      </c>
      <c r="R44" s="14">
        <f t="shared" si="1"/>
        <v>6.2780085916666672E-2</v>
      </c>
      <c r="S44" s="5">
        <v>376680515.5</v>
      </c>
      <c r="T44" s="14">
        <f t="shared" si="2"/>
        <v>6.2780085916666672E-2</v>
      </c>
      <c r="U44" s="4"/>
    </row>
    <row r="45" spans="1:21" ht="30.6" x14ac:dyDescent="0.3">
      <c r="A45" s="1" t="s">
        <v>17</v>
      </c>
      <c r="B45" s="2" t="s">
        <v>18</v>
      </c>
      <c r="C45" s="3" t="s">
        <v>69</v>
      </c>
      <c r="D45" s="1" t="s">
        <v>20</v>
      </c>
      <c r="E45" s="1" t="s">
        <v>21</v>
      </c>
      <c r="F45" s="1" t="s">
        <v>22</v>
      </c>
      <c r="G45" s="2" t="s">
        <v>54</v>
      </c>
      <c r="H45" s="5">
        <v>20825192018</v>
      </c>
      <c r="I45" s="5">
        <v>0</v>
      </c>
      <c r="J45" s="5">
        <v>0</v>
      </c>
      <c r="K45" s="5">
        <v>20825192018</v>
      </c>
      <c r="L45" s="5">
        <v>0</v>
      </c>
      <c r="M45" s="5">
        <v>10674052465</v>
      </c>
      <c r="N45" s="5">
        <v>10151139553</v>
      </c>
      <c r="O45" s="5">
        <v>7057467447</v>
      </c>
      <c r="P45" s="14">
        <f t="shared" si="0"/>
        <v>0.33889087029305487</v>
      </c>
      <c r="Q45" s="5">
        <v>949414188.34000003</v>
      </c>
      <c r="R45" s="14">
        <f t="shared" si="1"/>
        <v>4.5589696724975474E-2</v>
      </c>
      <c r="S45" s="5">
        <v>928106851.34000003</v>
      </c>
      <c r="T45" s="14">
        <f t="shared" si="2"/>
        <v>4.4566544718425749E-2</v>
      </c>
      <c r="U45" s="4"/>
    </row>
    <row r="46" spans="1:21" ht="30.6" x14ac:dyDescent="0.3">
      <c r="A46" s="1" t="s">
        <v>17</v>
      </c>
      <c r="B46" s="2" t="s">
        <v>18</v>
      </c>
      <c r="C46" s="3" t="s">
        <v>70</v>
      </c>
      <c r="D46" s="1" t="s">
        <v>20</v>
      </c>
      <c r="E46" s="1" t="s">
        <v>21</v>
      </c>
      <c r="F46" s="1" t="s">
        <v>22</v>
      </c>
      <c r="G46" s="2" t="s">
        <v>54</v>
      </c>
      <c r="H46" s="5">
        <v>14401424807</v>
      </c>
      <c r="I46" s="5">
        <v>0</v>
      </c>
      <c r="J46" s="5">
        <v>0</v>
      </c>
      <c r="K46" s="5">
        <v>14401424807</v>
      </c>
      <c r="L46" s="5">
        <v>0</v>
      </c>
      <c r="M46" s="5">
        <v>7957234212.5</v>
      </c>
      <c r="N46" s="5">
        <v>6444190594.5</v>
      </c>
      <c r="O46" s="5">
        <v>7591731701.5</v>
      </c>
      <c r="P46" s="14">
        <f t="shared" si="0"/>
        <v>0.52715143142017029</v>
      </c>
      <c r="Q46" s="5">
        <v>163853586.90000001</v>
      </c>
      <c r="R46" s="14">
        <f t="shared" si="1"/>
        <v>1.1377595557097714E-2</v>
      </c>
      <c r="S46" s="5">
        <v>127955945.90000001</v>
      </c>
      <c r="T46" s="14">
        <f t="shared" si="2"/>
        <v>8.8849504555830721E-3</v>
      </c>
      <c r="U46" s="4"/>
    </row>
    <row r="47" spans="1:21" ht="30.6" x14ac:dyDescent="0.3">
      <c r="A47" s="1" t="s">
        <v>17</v>
      </c>
      <c r="B47" s="2" t="s">
        <v>18</v>
      </c>
      <c r="C47" s="3" t="s">
        <v>71</v>
      </c>
      <c r="D47" s="1" t="s">
        <v>20</v>
      </c>
      <c r="E47" s="1" t="s">
        <v>21</v>
      </c>
      <c r="F47" s="1" t="s">
        <v>22</v>
      </c>
      <c r="G47" s="2" t="s">
        <v>54</v>
      </c>
      <c r="H47" s="5">
        <v>8711874212</v>
      </c>
      <c r="I47" s="5">
        <v>0</v>
      </c>
      <c r="J47" s="5">
        <v>0</v>
      </c>
      <c r="K47" s="5">
        <v>8711874212</v>
      </c>
      <c r="L47" s="5">
        <v>0</v>
      </c>
      <c r="M47" s="5">
        <v>5773639255</v>
      </c>
      <c r="N47" s="5">
        <v>2938234957</v>
      </c>
      <c r="O47" s="5">
        <v>3630465889</v>
      </c>
      <c r="P47" s="14">
        <f t="shared" si="0"/>
        <v>0.41672616025599707</v>
      </c>
      <c r="Q47" s="5">
        <v>166581106.90000001</v>
      </c>
      <c r="R47" s="14">
        <f t="shared" si="1"/>
        <v>1.9121156119373962E-2</v>
      </c>
      <c r="S47" s="5">
        <v>152260816.90000001</v>
      </c>
      <c r="T47" s="14">
        <f t="shared" si="2"/>
        <v>1.7477389272938692E-2</v>
      </c>
      <c r="U47" s="4"/>
    </row>
    <row r="48" spans="1:21" ht="30.6" x14ac:dyDescent="0.3">
      <c r="A48" s="1" t="s">
        <v>17</v>
      </c>
      <c r="B48" s="2" t="s">
        <v>18</v>
      </c>
      <c r="C48" s="3" t="s">
        <v>72</v>
      </c>
      <c r="D48" s="1" t="s">
        <v>20</v>
      </c>
      <c r="E48" s="1" t="s">
        <v>21</v>
      </c>
      <c r="F48" s="1" t="s">
        <v>22</v>
      </c>
      <c r="G48" s="2" t="s">
        <v>54</v>
      </c>
      <c r="H48" s="5">
        <v>122012204632</v>
      </c>
      <c r="I48" s="5">
        <v>0</v>
      </c>
      <c r="J48" s="5">
        <v>0</v>
      </c>
      <c r="K48" s="5">
        <v>122012204632</v>
      </c>
      <c r="L48" s="5">
        <v>0</v>
      </c>
      <c r="M48" s="5">
        <v>91244622916.630005</v>
      </c>
      <c r="N48" s="5">
        <v>30767581715.369999</v>
      </c>
      <c r="O48" s="5">
        <v>86185571812</v>
      </c>
      <c r="P48" s="14">
        <f t="shared" si="0"/>
        <v>0.70636844954931832</v>
      </c>
      <c r="Q48" s="5">
        <v>1690178435</v>
      </c>
      <c r="R48" s="14">
        <f t="shared" si="1"/>
        <v>1.3852535818836593E-2</v>
      </c>
      <c r="S48" s="5">
        <v>1632453097</v>
      </c>
      <c r="T48" s="14">
        <f t="shared" si="2"/>
        <v>1.3379424639720496E-2</v>
      </c>
      <c r="U48" s="4"/>
    </row>
    <row r="49" spans="1:21" ht="30.6" x14ac:dyDescent="0.3">
      <c r="A49" s="1" t="s">
        <v>17</v>
      </c>
      <c r="B49" s="2" t="s">
        <v>18</v>
      </c>
      <c r="C49" s="3" t="s">
        <v>73</v>
      </c>
      <c r="D49" s="1" t="s">
        <v>20</v>
      </c>
      <c r="E49" s="1" t="s">
        <v>21</v>
      </c>
      <c r="F49" s="1" t="s">
        <v>22</v>
      </c>
      <c r="G49" s="2" t="s">
        <v>54</v>
      </c>
      <c r="H49" s="5">
        <v>100676442939</v>
      </c>
      <c r="I49" s="5">
        <v>0</v>
      </c>
      <c r="J49" s="5">
        <v>0</v>
      </c>
      <c r="K49" s="5">
        <v>100676442939</v>
      </c>
      <c r="L49" s="5">
        <v>0</v>
      </c>
      <c r="M49" s="5">
        <v>78613920690</v>
      </c>
      <c r="N49" s="5">
        <v>22062522249</v>
      </c>
      <c r="O49" s="5">
        <v>66199473103</v>
      </c>
      <c r="P49" s="14">
        <f t="shared" si="0"/>
        <v>0.65754680211646288</v>
      </c>
      <c r="Q49" s="5">
        <v>1972178978.6400001</v>
      </c>
      <c r="R49" s="14">
        <f t="shared" si="1"/>
        <v>1.9589279488499072E-2</v>
      </c>
      <c r="S49" s="5">
        <v>1969041727.6400001</v>
      </c>
      <c r="T49" s="14">
        <f t="shared" si="2"/>
        <v>1.9558117769745254E-2</v>
      </c>
      <c r="U49" s="4"/>
    </row>
    <row r="50" spans="1:21" ht="30.6" x14ac:dyDescent="0.3">
      <c r="A50" s="1" t="s">
        <v>17</v>
      </c>
      <c r="B50" s="2" t="s">
        <v>18</v>
      </c>
      <c r="C50" s="3" t="s">
        <v>74</v>
      </c>
      <c r="D50" s="1" t="s">
        <v>20</v>
      </c>
      <c r="E50" s="1" t="s">
        <v>21</v>
      </c>
      <c r="F50" s="1" t="s">
        <v>22</v>
      </c>
      <c r="G50" s="2" t="s">
        <v>54</v>
      </c>
      <c r="H50" s="5">
        <v>24736329605</v>
      </c>
      <c r="I50" s="5">
        <v>0</v>
      </c>
      <c r="J50" s="5">
        <v>0</v>
      </c>
      <c r="K50" s="5">
        <v>24736329605</v>
      </c>
      <c r="L50" s="5">
        <v>0</v>
      </c>
      <c r="M50" s="5">
        <v>19070589151</v>
      </c>
      <c r="N50" s="5">
        <v>5665740454</v>
      </c>
      <c r="O50" s="5">
        <v>12559088619</v>
      </c>
      <c r="P50" s="14">
        <f t="shared" si="0"/>
        <v>0.50771835674688814</v>
      </c>
      <c r="Q50" s="5">
        <v>1428665507.76</v>
      </c>
      <c r="R50" s="14">
        <f t="shared" si="1"/>
        <v>5.7755759669018206E-2</v>
      </c>
      <c r="S50" s="5">
        <v>1234546046.1700001</v>
      </c>
      <c r="T50" s="14">
        <f t="shared" si="2"/>
        <v>4.9908214593019452E-2</v>
      </c>
      <c r="U50" s="4"/>
    </row>
    <row r="51" spans="1:21" ht="30.6" x14ac:dyDescent="0.3">
      <c r="A51" s="1" t="s">
        <v>17</v>
      </c>
      <c r="B51" s="2" t="s">
        <v>18</v>
      </c>
      <c r="C51" s="3" t="s">
        <v>75</v>
      </c>
      <c r="D51" s="1" t="s">
        <v>20</v>
      </c>
      <c r="E51" s="1" t="s">
        <v>21</v>
      </c>
      <c r="F51" s="1" t="s">
        <v>22</v>
      </c>
      <c r="G51" s="2" t="s">
        <v>54</v>
      </c>
      <c r="H51" s="5">
        <v>31395069809</v>
      </c>
      <c r="I51" s="5">
        <v>0</v>
      </c>
      <c r="J51" s="5">
        <v>0</v>
      </c>
      <c r="K51" s="5">
        <v>31395069809</v>
      </c>
      <c r="L51" s="5">
        <v>0</v>
      </c>
      <c r="M51" s="5">
        <v>24651180081</v>
      </c>
      <c r="N51" s="5">
        <v>6743889728</v>
      </c>
      <c r="O51" s="5">
        <v>22122516626</v>
      </c>
      <c r="P51" s="14">
        <f t="shared" si="0"/>
        <v>0.70464938477882144</v>
      </c>
      <c r="Q51" s="5">
        <v>1195248855.02</v>
      </c>
      <c r="R51" s="14">
        <f t="shared" si="1"/>
        <v>3.8071227816711496E-2</v>
      </c>
      <c r="S51" s="5">
        <v>1193747888.02</v>
      </c>
      <c r="T51" s="14">
        <f t="shared" si="2"/>
        <v>3.8023418813287344E-2</v>
      </c>
      <c r="U51" s="4"/>
    </row>
    <row r="52" spans="1:21" ht="30.6" x14ac:dyDescent="0.3">
      <c r="A52" s="1" t="s">
        <v>17</v>
      </c>
      <c r="B52" s="2" t="s">
        <v>18</v>
      </c>
      <c r="C52" s="3" t="s">
        <v>76</v>
      </c>
      <c r="D52" s="1" t="s">
        <v>20</v>
      </c>
      <c r="E52" s="1" t="s">
        <v>21</v>
      </c>
      <c r="F52" s="1" t="s">
        <v>22</v>
      </c>
      <c r="G52" s="2" t="s">
        <v>54</v>
      </c>
      <c r="H52" s="5">
        <v>126936987012</v>
      </c>
      <c r="I52" s="5">
        <v>0</v>
      </c>
      <c r="J52" s="5">
        <v>0</v>
      </c>
      <c r="K52" s="5">
        <v>126936987012</v>
      </c>
      <c r="L52" s="5">
        <v>0</v>
      </c>
      <c r="M52" s="5">
        <v>116197664929.64</v>
      </c>
      <c r="N52" s="5">
        <v>10739322082.360001</v>
      </c>
      <c r="O52" s="5">
        <v>102247860716.64</v>
      </c>
      <c r="P52" s="14">
        <f t="shared" si="0"/>
        <v>0.8055009270621335</v>
      </c>
      <c r="Q52" s="5">
        <v>5346755826.96</v>
      </c>
      <c r="R52" s="14">
        <f t="shared" si="1"/>
        <v>4.2121338727336768E-2</v>
      </c>
      <c r="S52" s="5">
        <v>3408284563.96</v>
      </c>
      <c r="T52" s="14">
        <f t="shared" si="2"/>
        <v>2.6850208471056569E-2</v>
      </c>
      <c r="U52" s="4"/>
    </row>
    <row r="53" spans="1:21" ht="30.6" x14ac:dyDescent="0.3">
      <c r="A53" s="1" t="s">
        <v>17</v>
      </c>
      <c r="B53" s="2" t="s">
        <v>18</v>
      </c>
      <c r="C53" s="3" t="s">
        <v>77</v>
      </c>
      <c r="D53" s="1" t="s">
        <v>78</v>
      </c>
      <c r="E53" s="1" t="s">
        <v>41</v>
      </c>
      <c r="F53" s="1" t="s">
        <v>22</v>
      </c>
      <c r="G53" s="2" t="s">
        <v>79</v>
      </c>
      <c r="H53" s="5">
        <v>0</v>
      </c>
      <c r="I53" s="5">
        <v>800000000</v>
      </c>
      <c r="J53" s="5">
        <v>0</v>
      </c>
      <c r="K53" s="5">
        <v>800000000</v>
      </c>
      <c r="L53" s="5">
        <v>0</v>
      </c>
      <c r="M53" s="5">
        <v>0</v>
      </c>
      <c r="N53" s="5">
        <v>800000000</v>
      </c>
      <c r="O53" s="5">
        <v>0</v>
      </c>
      <c r="P53" s="14">
        <f t="shared" si="0"/>
        <v>0</v>
      </c>
      <c r="Q53" s="5">
        <v>0</v>
      </c>
      <c r="R53" s="14">
        <f t="shared" si="1"/>
        <v>0</v>
      </c>
      <c r="S53" s="5">
        <v>0</v>
      </c>
      <c r="T53" s="14">
        <f t="shared" si="2"/>
        <v>0</v>
      </c>
      <c r="U53" s="4"/>
    </row>
    <row r="54" spans="1:21" ht="30.6" x14ac:dyDescent="0.3">
      <c r="A54" s="1" t="s">
        <v>17</v>
      </c>
      <c r="B54" s="2" t="s">
        <v>18</v>
      </c>
      <c r="C54" s="3" t="s">
        <v>80</v>
      </c>
      <c r="D54" s="1" t="s">
        <v>20</v>
      </c>
      <c r="E54" s="1" t="s">
        <v>21</v>
      </c>
      <c r="F54" s="1" t="s">
        <v>22</v>
      </c>
      <c r="G54" s="2" t="s">
        <v>54</v>
      </c>
      <c r="H54" s="5">
        <v>45818000005</v>
      </c>
      <c r="I54" s="5">
        <v>0</v>
      </c>
      <c r="J54" s="5">
        <v>0</v>
      </c>
      <c r="K54" s="5">
        <v>45818000005</v>
      </c>
      <c r="L54" s="5">
        <v>0</v>
      </c>
      <c r="M54" s="5">
        <v>35973477345.550003</v>
      </c>
      <c r="N54" s="5">
        <v>9844522659.4500008</v>
      </c>
      <c r="O54" s="5">
        <v>31199838359.5</v>
      </c>
      <c r="P54" s="14">
        <f t="shared" si="0"/>
        <v>0.6809515551987263</v>
      </c>
      <c r="Q54" s="5">
        <v>1402730173.1400001</v>
      </c>
      <c r="R54" s="14">
        <f t="shared" si="1"/>
        <v>3.0615264153540614E-2</v>
      </c>
      <c r="S54" s="5">
        <v>1297334705.1400001</v>
      </c>
      <c r="T54" s="14">
        <f t="shared" si="2"/>
        <v>2.8314957112890685E-2</v>
      </c>
      <c r="U54" s="4"/>
    </row>
    <row r="55" spans="1:21" ht="30.6" x14ac:dyDescent="0.3">
      <c r="A55" s="1" t="s">
        <v>17</v>
      </c>
      <c r="B55" s="2" t="s">
        <v>18</v>
      </c>
      <c r="C55" s="3" t="s">
        <v>81</v>
      </c>
      <c r="D55" s="1" t="s">
        <v>20</v>
      </c>
      <c r="E55" s="1" t="s">
        <v>21</v>
      </c>
      <c r="F55" s="1" t="s">
        <v>22</v>
      </c>
      <c r="G55" s="2" t="s">
        <v>54</v>
      </c>
      <c r="H55" s="5">
        <v>134276924286</v>
      </c>
      <c r="I55" s="5">
        <v>0</v>
      </c>
      <c r="J55" s="5">
        <v>0</v>
      </c>
      <c r="K55" s="5">
        <v>134276924286</v>
      </c>
      <c r="L55" s="5">
        <v>0</v>
      </c>
      <c r="M55" s="5">
        <v>108749922119</v>
      </c>
      <c r="N55" s="5">
        <v>25527002167</v>
      </c>
      <c r="O55" s="5">
        <v>68369412087</v>
      </c>
      <c r="P55" s="14">
        <f t="shared" si="0"/>
        <v>0.50916724858381601</v>
      </c>
      <c r="Q55" s="5">
        <v>2730161147.2199998</v>
      </c>
      <c r="R55" s="14">
        <f t="shared" si="1"/>
        <v>2.0332318168123635E-2</v>
      </c>
      <c r="S55" s="5">
        <v>2005362819.22</v>
      </c>
      <c r="T55" s="14">
        <f t="shared" si="2"/>
        <v>1.4934530485288183E-2</v>
      </c>
      <c r="U55" s="4"/>
    </row>
    <row r="56" spans="1:21" ht="30.6" x14ac:dyDescent="0.3">
      <c r="A56" s="1" t="s">
        <v>17</v>
      </c>
      <c r="B56" s="2" t="s">
        <v>18</v>
      </c>
      <c r="C56" s="3" t="s">
        <v>82</v>
      </c>
      <c r="D56" s="1" t="s">
        <v>20</v>
      </c>
      <c r="E56" s="1" t="s">
        <v>21</v>
      </c>
      <c r="F56" s="1" t="s">
        <v>22</v>
      </c>
      <c r="G56" s="2" t="s">
        <v>54</v>
      </c>
      <c r="H56" s="5">
        <v>45528656702</v>
      </c>
      <c r="I56" s="5">
        <v>0</v>
      </c>
      <c r="J56" s="5">
        <v>0</v>
      </c>
      <c r="K56" s="5">
        <v>45528656702</v>
      </c>
      <c r="L56" s="5">
        <v>0</v>
      </c>
      <c r="M56" s="5">
        <v>14975965401</v>
      </c>
      <c r="N56" s="5">
        <v>30552691301</v>
      </c>
      <c r="O56" s="5">
        <v>7074500088</v>
      </c>
      <c r="P56" s="14">
        <f t="shared" si="0"/>
        <v>0.1553856537939374</v>
      </c>
      <c r="Q56" s="5">
        <v>713824319.51999998</v>
      </c>
      <c r="R56" s="14">
        <f t="shared" si="1"/>
        <v>1.5678571941891772E-2</v>
      </c>
      <c r="S56" s="5">
        <v>697085953.51999998</v>
      </c>
      <c r="T56" s="14">
        <f t="shared" si="2"/>
        <v>1.531092731513377E-2</v>
      </c>
      <c r="U56" s="4"/>
    </row>
    <row r="57" spans="1:21" ht="30.6" x14ac:dyDescent="0.3">
      <c r="A57" s="1" t="s">
        <v>17</v>
      </c>
      <c r="B57" s="2" t="s">
        <v>18</v>
      </c>
      <c r="C57" s="3" t="s">
        <v>83</v>
      </c>
      <c r="D57" s="1" t="s">
        <v>20</v>
      </c>
      <c r="E57" s="1" t="s">
        <v>21</v>
      </c>
      <c r="F57" s="1" t="s">
        <v>22</v>
      </c>
      <c r="G57" s="2" t="s">
        <v>54</v>
      </c>
      <c r="H57" s="5">
        <v>11986032018</v>
      </c>
      <c r="I57" s="5">
        <v>0</v>
      </c>
      <c r="J57" s="5">
        <v>0</v>
      </c>
      <c r="K57" s="5">
        <v>11986032018</v>
      </c>
      <c r="L57" s="5">
        <v>0</v>
      </c>
      <c r="M57" s="5">
        <v>10632244090</v>
      </c>
      <c r="N57" s="5">
        <v>1353787928</v>
      </c>
      <c r="O57" s="5">
        <v>632244090</v>
      </c>
      <c r="P57" s="14">
        <f t="shared" si="0"/>
        <v>5.2748406566120357E-2</v>
      </c>
      <c r="Q57" s="5">
        <v>0</v>
      </c>
      <c r="R57" s="14">
        <f t="shared" si="1"/>
        <v>0</v>
      </c>
      <c r="S57" s="5">
        <v>0</v>
      </c>
      <c r="T57" s="14">
        <f t="shared" si="2"/>
        <v>0</v>
      </c>
      <c r="U57" s="4"/>
    </row>
    <row r="58" spans="1:21" ht="30.6" x14ac:dyDescent="0.3">
      <c r="A58" s="1" t="s">
        <v>17</v>
      </c>
      <c r="B58" s="2" t="s">
        <v>18</v>
      </c>
      <c r="C58" s="3" t="s">
        <v>83</v>
      </c>
      <c r="D58" s="1" t="s">
        <v>20</v>
      </c>
      <c r="E58" s="1" t="s">
        <v>55</v>
      </c>
      <c r="F58" s="1" t="s">
        <v>22</v>
      </c>
      <c r="G58" s="2" t="s">
        <v>54</v>
      </c>
      <c r="H58" s="5">
        <v>396110736229</v>
      </c>
      <c r="I58" s="5">
        <v>0</v>
      </c>
      <c r="J58" s="5">
        <v>0</v>
      </c>
      <c r="K58" s="5">
        <v>396110736229</v>
      </c>
      <c r="L58" s="5">
        <v>0</v>
      </c>
      <c r="M58" s="5">
        <v>379425480673.21002</v>
      </c>
      <c r="N58" s="5">
        <v>16685255555.790001</v>
      </c>
      <c r="O58" s="5">
        <v>328791576632.21002</v>
      </c>
      <c r="P58" s="14">
        <f t="shared" si="0"/>
        <v>0.83004964662742353</v>
      </c>
      <c r="Q58" s="5">
        <v>38346489301.82</v>
      </c>
      <c r="R58" s="14">
        <f t="shared" si="1"/>
        <v>9.6807497991296759E-2</v>
      </c>
      <c r="S58" s="5">
        <v>12373698956.82</v>
      </c>
      <c r="T58" s="14">
        <f t="shared" si="2"/>
        <v>3.1237979244436592E-2</v>
      </c>
      <c r="U58" s="4"/>
    </row>
    <row r="59" spans="1:21" ht="30.6" x14ac:dyDescent="0.3">
      <c r="A59" s="1" t="s">
        <v>17</v>
      </c>
      <c r="B59" s="2" t="s">
        <v>18</v>
      </c>
      <c r="C59" s="3" t="s">
        <v>84</v>
      </c>
      <c r="D59" s="1" t="s">
        <v>20</v>
      </c>
      <c r="E59" s="1" t="s">
        <v>21</v>
      </c>
      <c r="F59" s="1" t="s">
        <v>22</v>
      </c>
      <c r="G59" s="2" t="s">
        <v>54</v>
      </c>
      <c r="H59" s="5">
        <v>30652170005</v>
      </c>
      <c r="I59" s="5">
        <v>0</v>
      </c>
      <c r="J59" s="5">
        <v>0</v>
      </c>
      <c r="K59" s="5">
        <v>30652170005</v>
      </c>
      <c r="L59" s="5">
        <v>0</v>
      </c>
      <c r="M59" s="5">
        <v>20247308786</v>
      </c>
      <c r="N59" s="5">
        <v>10404861219</v>
      </c>
      <c r="O59" s="5">
        <v>11849290612</v>
      </c>
      <c r="P59" s="14">
        <f t="shared" si="0"/>
        <v>0.38657265081288328</v>
      </c>
      <c r="Q59" s="5">
        <v>3219159826</v>
      </c>
      <c r="R59" s="14">
        <f t="shared" si="1"/>
        <v>0.10502224884812034</v>
      </c>
      <c r="S59" s="5">
        <v>1042582271</v>
      </c>
      <c r="T59" s="14">
        <f t="shared" si="2"/>
        <v>3.4013326652890592E-2</v>
      </c>
      <c r="U59" s="4"/>
    </row>
    <row r="60" spans="1:21" ht="30.6" x14ac:dyDescent="0.3">
      <c r="A60" s="1" t="s">
        <v>17</v>
      </c>
      <c r="B60" s="2" t="s">
        <v>18</v>
      </c>
      <c r="C60" s="3" t="s">
        <v>85</v>
      </c>
      <c r="D60" s="1" t="s">
        <v>20</v>
      </c>
      <c r="E60" s="1" t="s">
        <v>21</v>
      </c>
      <c r="F60" s="1" t="s">
        <v>22</v>
      </c>
      <c r="G60" s="2" t="s">
        <v>54</v>
      </c>
      <c r="H60" s="5">
        <v>50230917177</v>
      </c>
      <c r="I60" s="5">
        <v>0</v>
      </c>
      <c r="J60" s="5">
        <v>0</v>
      </c>
      <c r="K60" s="5">
        <v>50230917177</v>
      </c>
      <c r="L60" s="5">
        <v>0</v>
      </c>
      <c r="M60" s="5">
        <v>42606540058</v>
      </c>
      <c r="N60" s="5">
        <v>7624377119</v>
      </c>
      <c r="O60" s="5">
        <v>40907321376</v>
      </c>
      <c r="P60" s="14">
        <f t="shared" si="0"/>
        <v>0.81438531635514033</v>
      </c>
      <c r="Q60" s="5">
        <v>2154900411.02</v>
      </c>
      <c r="R60" s="14">
        <f t="shared" si="1"/>
        <v>4.2899881828291547E-2</v>
      </c>
      <c r="S60" s="5">
        <v>2138119861.8800001</v>
      </c>
      <c r="T60" s="14">
        <f t="shared" si="2"/>
        <v>4.2565813686934108E-2</v>
      </c>
      <c r="U60" s="4"/>
    </row>
    <row r="61" spans="1:21" ht="51" x14ac:dyDescent="0.3">
      <c r="A61" s="1" t="s">
        <v>17</v>
      </c>
      <c r="B61" s="2" t="s">
        <v>18</v>
      </c>
      <c r="C61" s="3" t="s">
        <v>86</v>
      </c>
      <c r="D61" s="1" t="s">
        <v>20</v>
      </c>
      <c r="E61" s="1" t="s">
        <v>55</v>
      </c>
      <c r="F61" s="1" t="s">
        <v>22</v>
      </c>
      <c r="G61" s="2" t="s">
        <v>87</v>
      </c>
      <c r="H61" s="5">
        <v>90642818507</v>
      </c>
      <c r="I61" s="5">
        <v>0</v>
      </c>
      <c r="J61" s="5">
        <v>0</v>
      </c>
      <c r="K61" s="5">
        <v>90642818507</v>
      </c>
      <c r="L61" s="5">
        <v>0</v>
      </c>
      <c r="M61" s="5">
        <v>88808739161</v>
      </c>
      <c r="N61" s="5">
        <v>1834079346</v>
      </c>
      <c r="O61" s="5">
        <v>88381404060</v>
      </c>
      <c r="P61" s="14">
        <f t="shared" si="0"/>
        <v>0.97505136662508618</v>
      </c>
      <c r="Q61" s="5">
        <v>170494913.84</v>
      </c>
      <c r="R61" s="14">
        <f t="shared" si="1"/>
        <v>1.8809533578971105E-3</v>
      </c>
      <c r="S61" s="5">
        <v>170494913.84</v>
      </c>
      <c r="T61" s="14">
        <f t="shared" si="2"/>
        <v>1.8809533578971105E-3</v>
      </c>
      <c r="U61" s="4"/>
    </row>
    <row r="62" spans="1:21" ht="51" x14ac:dyDescent="0.3">
      <c r="A62" s="1" t="s">
        <v>17</v>
      </c>
      <c r="B62" s="2" t="s">
        <v>18</v>
      </c>
      <c r="C62" s="3" t="s">
        <v>88</v>
      </c>
      <c r="D62" s="1" t="s">
        <v>20</v>
      </c>
      <c r="E62" s="1" t="s">
        <v>55</v>
      </c>
      <c r="F62" s="1" t="s">
        <v>22</v>
      </c>
      <c r="G62" s="2" t="s">
        <v>87</v>
      </c>
      <c r="H62" s="5">
        <v>338394553113</v>
      </c>
      <c r="I62" s="5">
        <v>0</v>
      </c>
      <c r="J62" s="5">
        <v>0</v>
      </c>
      <c r="K62" s="5">
        <v>338394553113</v>
      </c>
      <c r="L62" s="5">
        <v>0</v>
      </c>
      <c r="M62" s="5">
        <v>82561000000</v>
      </c>
      <c r="N62" s="5">
        <v>255833553113</v>
      </c>
      <c r="O62" s="5">
        <v>0</v>
      </c>
      <c r="P62" s="14">
        <f t="shared" si="0"/>
        <v>0</v>
      </c>
      <c r="Q62" s="5">
        <v>0</v>
      </c>
      <c r="R62" s="14">
        <f t="shared" si="1"/>
        <v>0</v>
      </c>
      <c r="S62" s="5">
        <v>0</v>
      </c>
      <c r="T62" s="14">
        <f t="shared" si="2"/>
        <v>0</v>
      </c>
      <c r="U62" s="4"/>
    </row>
    <row r="63" spans="1:21" ht="40.799999999999997" x14ac:dyDescent="0.3">
      <c r="A63" s="1" t="s">
        <v>17</v>
      </c>
      <c r="B63" s="2" t="s">
        <v>18</v>
      </c>
      <c r="C63" s="3" t="s">
        <v>89</v>
      </c>
      <c r="D63" s="1" t="s">
        <v>20</v>
      </c>
      <c r="E63" s="1" t="s">
        <v>21</v>
      </c>
      <c r="F63" s="1" t="s">
        <v>22</v>
      </c>
      <c r="G63" s="2" t="s">
        <v>90</v>
      </c>
      <c r="H63" s="5">
        <v>16366008624</v>
      </c>
      <c r="I63" s="5">
        <v>0</v>
      </c>
      <c r="J63" s="5">
        <v>0</v>
      </c>
      <c r="K63" s="5">
        <v>16366008624</v>
      </c>
      <c r="L63" s="5">
        <v>0</v>
      </c>
      <c r="M63" s="5">
        <v>12138213423</v>
      </c>
      <c r="N63" s="5">
        <v>4227795201</v>
      </c>
      <c r="O63" s="5">
        <v>7612830553</v>
      </c>
      <c r="P63" s="14">
        <f t="shared" si="0"/>
        <v>0.46516109870772848</v>
      </c>
      <c r="Q63" s="5">
        <v>208145591</v>
      </c>
      <c r="R63" s="14">
        <f t="shared" si="1"/>
        <v>1.271816456791817E-2</v>
      </c>
      <c r="S63" s="5">
        <v>208145591</v>
      </c>
      <c r="T63" s="14">
        <f t="shared" si="2"/>
        <v>1.271816456791817E-2</v>
      </c>
      <c r="U63" s="4"/>
    </row>
    <row r="64" spans="1:21" ht="40.799999999999997" x14ac:dyDescent="0.3">
      <c r="A64" s="1" t="s">
        <v>17</v>
      </c>
      <c r="B64" s="2" t="s">
        <v>18</v>
      </c>
      <c r="C64" s="3" t="s">
        <v>91</v>
      </c>
      <c r="D64" s="1" t="s">
        <v>20</v>
      </c>
      <c r="E64" s="1" t="s">
        <v>21</v>
      </c>
      <c r="F64" s="1" t="s">
        <v>22</v>
      </c>
      <c r="G64" s="2" t="s">
        <v>90</v>
      </c>
      <c r="H64" s="5">
        <v>31040201994</v>
      </c>
      <c r="I64" s="5">
        <v>0</v>
      </c>
      <c r="J64" s="5">
        <v>0</v>
      </c>
      <c r="K64" s="5">
        <v>31040201994</v>
      </c>
      <c r="L64" s="5">
        <v>0</v>
      </c>
      <c r="M64" s="5">
        <v>13747427664</v>
      </c>
      <c r="N64" s="5">
        <v>17292774330</v>
      </c>
      <c r="O64" s="5">
        <v>9443503213</v>
      </c>
      <c r="P64" s="14">
        <f t="shared" si="0"/>
        <v>0.30423459276538883</v>
      </c>
      <c r="Q64" s="5">
        <v>1405469347</v>
      </c>
      <c r="R64" s="14">
        <f t="shared" si="1"/>
        <v>4.5279001318086591E-2</v>
      </c>
      <c r="S64" s="5">
        <v>1049641154</v>
      </c>
      <c r="T64" s="14">
        <f t="shared" si="2"/>
        <v>3.3815538771393733E-2</v>
      </c>
      <c r="U64" s="4"/>
    </row>
    <row r="65" spans="1:21" ht="40.799999999999997" x14ac:dyDescent="0.3">
      <c r="A65" s="1" t="s">
        <v>17</v>
      </c>
      <c r="B65" s="2" t="s">
        <v>18</v>
      </c>
      <c r="C65" s="3" t="s">
        <v>92</v>
      </c>
      <c r="D65" s="1" t="s">
        <v>20</v>
      </c>
      <c r="E65" s="1" t="s">
        <v>21</v>
      </c>
      <c r="F65" s="1" t="s">
        <v>22</v>
      </c>
      <c r="G65" s="2" t="s">
        <v>93</v>
      </c>
      <c r="H65" s="5">
        <v>101204124540</v>
      </c>
      <c r="I65" s="5">
        <v>0</v>
      </c>
      <c r="J65" s="5">
        <v>0</v>
      </c>
      <c r="K65" s="5">
        <v>101204124540</v>
      </c>
      <c r="L65" s="5">
        <v>0</v>
      </c>
      <c r="M65" s="5">
        <v>51658206939</v>
      </c>
      <c r="N65" s="5">
        <v>49545917601</v>
      </c>
      <c r="O65" s="5">
        <v>40977860067</v>
      </c>
      <c r="P65" s="14">
        <f t="shared" si="0"/>
        <v>0.40490306351895644</v>
      </c>
      <c r="Q65" s="5">
        <v>16796807795</v>
      </c>
      <c r="R65" s="14">
        <f t="shared" si="1"/>
        <v>0.16596959729997185</v>
      </c>
      <c r="S65" s="5">
        <v>16796807795</v>
      </c>
      <c r="T65" s="14">
        <f t="shared" si="2"/>
        <v>0.16596959729997185</v>
      </c>
      <c r="U65" s="4"/>
    </row>
    <row r="66" spans="1:21" ht="40.799999999999997" x14ac:dyDescent="0.3">
      <c r="A66" s="1" t="s">
        <v>17</v>
      </c>
      <c r="B66" s="2" t="s">
        <v>18</v>
      </c>
      <c r="C66" s="3" t="s">
        <v>94</v>
      </c>
      <c r="D66" s="1" t="s">
        <v>20</v>
      </c>
      <c r="E66" s="1" t="s">
        <v>21</v>
      </c>
      <c r="F66" s="1" t="s">
        <v>22</v>
      </c>
      <c r="G66" s="2" t="s">
        <v>93</v>
      </c>
      <c r="H66" s="5">
        <v>2250000000</v>
      </c>
      <c r="I66" s="5">
        <v>0</v>
      </c>
      <c r="J66" s="5">
        <v>0</v>
      </c>
      <c r="K66" s="5">
        <v>2250000000</v>
      </c>
      <c r="L66" s="5">
        <v>0</v>
      </c>
      <c r="M66" s="5">
        <v>2250000000</v>
      </c>
      <c r="N66" s="5">
        <v>0</v>
      </c>
      <c r="O66" s="5">
        <v>210406505</v>
      </c>
      <c r="P66" s="14">
        <f t="shared" si="0"/>
        <v>9.3514002222222226E-2</v>
      </c>
      <c r="Q66" s="5">
        <v>19419996</v>
      </c>
      <c r="R66" s="14">
        <f t="shared" si="1"/>
        <v>8.6311093333333328E-3</v>
      </c>
      <c r="S66" s="5">
        <v>19419996</v>
      </c>
      <c r="T66" s="14">
        <f t="shared" si="2"/>
        <v>8.6311093333333328E-3</v>
      </c>
      <c r="U66" s="4"/>
    </row>
    <row r="67" spans="1:21" ht="40.799999999999997" x14ac:dyDescent="0.3">
      <c r="A67" s="1" t="s">
        <v>17</v>
      </c>
      <c r="B67" s="2" t="s">
        <v>18</v>
      </c>
      <c r="C67" s="3" t="s">
        <v>95</v>
      </c>
      <c r="D67" s="1" t="s">
        <v>20</v>
      </c>
      <c r="E67" s="1" t="s">
        <v>21</v>
      </c>
      <c r="F67" s="1" t="s">
        <v>22</v>
      </c>
      <c r="G67" s="2" t="s">
        <v>93</v>
      </c>
      <c r="H67" s="5">
        <v>40564904500</v>
      </c>
      <c r="I67" s="5">
        <v>0</v>
      </c>
      <c r="J67" s="5">
        <v>0</v>
      </c>
      <c r="K67" s="5">
        <v>40564904500</v>
      </c>
      <c r="L67" s="5">
        <v>0</v>
      </c>
      <c r="M67" s="5">
        <v>29641530491</v>
      </c>
      <c r="N67" s="5">
        <v>10923374009</v>
      </c>
      <c r="O67" s="5">
        <v>10083853027</v>
      </c>
      <c r="P67" s="14">
        <f t="shared" si="0"/>
        <v>0.24858564691061949</v>
      </c>
      <c r="Q67" s="5">
        <v>1200268496.1600001</v>
      </c>
      <c r="R67" s="14">
        <f t="shared" si="1"/>
        <v>2.958884067285306E-2</v>
      </c>
      <c r="S67" s="5">
        <v>1180710068.1600001</v>
      </c>
      <c r="T67" s="14">
        <f t="shared" si="2"/>
        <v>2.9106689211113514E-2</v>
      </c>
      <c r="U67" s="4"/>
    </row>
    <row r="68" spans="1:21" x14ac:dyDescent="0.3">
      <c r="A68" s="8"/>
      <c r="B68" s="9"/>
      <c r="C68" s="10"/>
      <c r="D68" s="8"/>
      <c r="E68" s="8"/>
      <c r="F68" s="8"/>
      <c r="G68" s="7" t="s">
        <v>101</v>
      </c>
      <c r="H68" s="12">
        <f>SUM(H30:H67)</f>
        <v>2283951000000</v>
      </c>
      <c r="I68" s="12">
        <f>SUM(I30:I67)</f>
        <v>800000000</v>
      </c>
      <c r="J68" s="12">
        <f t="shared" ref="J68" si="4">SUM(J30:J67)</f>
        <v>0</v>
      </c>
      <c r="K68" s="12">
        <f>SUM(K30:K67)</f>
        <v>2284751000000</v>
      </c>
      <c r="L68" s="12">
        <f>SUM(L30:L67)</f>
        <v>0</v>
      </c>
      <c r="M68" s="12">
        <f>SUM(M30:M67)</f>
        <v>1661665959744.4102</v>
      </c>
      <c r="N68" s="12">
        <f>SUM(N30:N67)</f>
        <v>623085040255.58997</v>
      </c>
      <c r="O68" s="12">
        <f>SUM(O30:O67)</f>
        <v>1287309247203.73</v>
      </c>
      <c r="P68" s="13">
        <f>+O68/K68</f>
        <v>0.56343524839412695</v>
      </c>
      <c r="Q68" s="12">
        <f>SUM(Q30:Q67)</f>
        <v>93172324829.680008</v>
      </c>
      <c r="R68" s="13">
        <f>+Q68/K68</f>
        <v>4.0780078367261906E-2</v>
      </c>
      <c r="S68" s="12">
        <f>SUM(S30:S67)</f>
        <v>60636629479.949989</v>
      </c>
      <c r="T68" s="13">
        <f>+S68/K68</f>
        <v>2.6539710226606745E-2</v>
      </c>
    </row>
    <row r="69" spans="1:21" x14ac:dyDescent="0.3">
      <c r="A69" s="8"/>
      <c r="B69" s="9"/>
      <c r="C69" s="10"/>
      <c r="D69" s="8"/>
      <c r="E69" s="8"/>
      <c r="F69" s="8"/>
      <c r="G69" s="7" t="s">
        <v>102</v>
      </c>
      <c r="H69" s="12">
        <f>+H29+H68</f>
        <v>3121360834774</v>
      </c>
      <c r="I69" s="12">
        <f t="shared" ref="I69:O69" si="5">+I29+I68</f>
        <v>800000000</v>
      </c>
      <c r="J69" s="12">
        <f t="shared" si="5"/>
        <v>0</v>
      </c>
      <c r="K69" s="12">
        <f t="shared" si="5"/>
        <v>3122160834774</v>
      </c>
      <c r="L69" s="12">
        <f t="shared" si="5"/>
        <v>161884458774</v>
      </c>
      <c r="M69" s="12">
        <f t="shared" si="5"/>
        <v>2261622574260.3301</v>
      </c>
      <c r="N69" s="12">
        <f t="shared" si="5"/>
        <v>698653801739.66992</v>
      </c>
      <c r="O69" s="12">
        <f t="shared" si="5"/>
        <v>1517295038118.71</v>
      </c>
      <c r="P69" s="13">
        <f>+O69/K69</f>
        <v>0.48597593731219185</v>
      </c>
      <c r="Q69" s="12">
        <f>+Q29+Q68</f>
        <v>290302969133.63</v>
      </c>
      <c r="R69" s="13">
        <f>+Q69/K69</f>
        <v>9.2981426805529635E-2</v>
      </c>
      <c r="S69" s="12">
        <f>+S29+S68</f>
        <v>255091083607.19995</v>
      </c>
      <c r="T69" s="13">
        <f>+S69/K69</f>
        <v>8.1703376958049925E-2</v>
      </c>
    </row>
    <row r="70" spans="1:21" x14ac:dyDescent="0.3"/>
    <row r="71" spans="1:21" x14ac:dyDescent="0.3"/>
    <row r="72" spans="1:21" x14ac:dyDescent="0.3"/>
    <row r="73" spans="1:21" x14ac:dyDescent="0.3"/>
    <row r="74" spans="1:21" x14ac:dyDescent="0.3"/>
    <row r="75" spans="1:21" x14ac:dyDescent="0.3"/>
  </sheetData>
  <sheetProtection algorithmName="SHA-512" hashValue="3PrV06WPKigCDGC26w5CTIAk79jlRS60rn0gQ6yYjDKLHU5ndZewDjS6f4tUTjGUffLYUPmGbcYrH7NWl0LyhQ==" saltValue="iI3JXsc6yttLClzua15BHg==" spinCount="100000" sheet="1" formatCells="0" formatColumns="0" formatRows="0" insertColumns="0" insertRows="0" insertHyperlinks="0" deleteColumns="0" deleteRows="0" sort="0" autoFilter="0" pivotTables="0"/>
  <mergeCells count="1">
    <mergeCell ref="A8:T8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1465BDAF1FE24E81736B977CF6B447" ma:contentTypeVersion="6" ma:contentTypeDescription="Crear nuevo documento." ma:contentTypeScope="" ma:versionID="5ab43f3f546f72195813f1cfdc7ea316">
  <xsd:schema xmlns:xsd="http://www.w3.org/2001/XMLSchema" xmlns:xs="http://www.w3.org/2001/XMLSchema" xmlns:p="http://schemas.microsoft.com/office/2006/metadata/properties" xmlns:ns2="61cca86f-76d0-4580-a348-650cc4dfa152" targetNamespace="http://schemas.microsoft.com/office/2006/metadata/properties" ma:root="true" ma:fieldsID="3d4870f9068a1d527428524f927b50d6" ns2:_="">
    <xsd:import namespace="61cca86f-76d0-4580-a348-650cc4dfa152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Tipo_x0020_documento" minOccurs="0"/>
                <xsd:element ref="ns2:Formato" minOccurs="0"/>
                <xsd:element ref="ns2:Filtro" minOccurs="0"/>
                <xsd:element ref="ns2:Vigencia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ca86f-76d0-4580-a348-650cc4dfa152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Text">
          <xsd:maxLength value="255"/>
        </xsd:restriction>
      </xsd:simpleType>
    </xsd:element>
    <xsd:element name="Tipo_x0020_documento" ma:index="9" nillable="true" ma:displayName="Tipo documento" ma:format="Dropdown" ma:internalName="Tipo_x0020_documento">
      <xsd:simpleType>
        <xsd:restriction base="dms:Choice">
          <xsd:enumeration value="Ejecución"/>
          <xsd:enumeration value="Copia"/>
          <xsd:enumeration value="Decreto"/>
          <xsd:enumeration value="Resolución"/>
          <xsd:enumeration value="Presupuesto"/>
          <xsd:enumeration value="Inversión"/>
          <xsd:enumeration value="Informe"/>
        </xsd:restriction>
      </xsd:simpleType>
    </xsd:element>
    <xsd:element name="Formato" ma:index="10" nillable="true" ma:displayName="Formato" ma:format="Dropdown" ma:internalName="Formato">
      <xsd:simpleType>
        <xsd:restriction base="dms:Choice">
          <xsd:enumeration value="/Style%20Library/Images/pdf.svg"/>
          <xsd:enumeration value="/Style%20Library/Images/doc.svg"/>
          <xsd:enumeration value="/Style%20Library/Images/xls.svg"/>
          <xsd:enumeration value="/Style%20Library/Images/ppt.svg"/>
          <xsd:enumeration value="/Style%20Library/Images/jpg.svg"/>
        </xsd:restriction>
      </xsd:simpleType>
    </xsd:element>
    <xsd:element name="Filtro" ma:index="11" nillable="true" ma:displayName="Filtro" ma:internalName="Filtro">
      <xsd:simpleType>
        <xsd:restriction base="dms:Text">
          <xsd:maxLength value="255"/>
        </xsd:restriction>
      </xsd:simpleType>
    </xsd:element>
    <xsd:element name="Vigencia" ma:index="12" nillable="true" ma:displayName="Vigencia" ma:default="2022" ma:format="Dropdown" ma:internalName="Vigencia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</xsd:restriction>
      </xsd:simpleType>
    </xsd:element>
    <xsd:element name="Orden" ma:index="13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tro xmlns="61cca86f-76d0-4580-a348-650cc4dfa152" xsi:nil="true"/>
    <Orden xmlns="61cca86f-76d0-4580-a348-650cc4dfa152" xsi:nil="true"/>
    <Formato xmlns="61cca86f-76d0-4580-a348-650cc4dfa152">/Style%20Library/Images/xls.svg</Formato>
    <Descripci_x00f3_n xmlns="61cca86f-76d0-4580-a348-650cc4dfa152">Decreto 1621 del 30 de diciembre de 2024 – Por el cual se liquida el presupuesto para la vigencia 2025</Descripci_x00f3_n>
    <Vigencia xmlns="61cca86f-76d0-4580-a348-650cc4dfa152">2025</Vigencia>
    <Tipo_x0020_documento xmlns="61cca86f-76d0-4580-a348-650cc4dfa152">Ejecución</Tipo_x0020_documento>
  </documentManagement>
</p:properties>
</file>

<file path=customXml/itemProps1.xml><?xml version="1.0" encoding="utf-8"?>
<ds:datastoreItem xmlns:ds="http://schemas.openxmlformats.org/officeDocument/2006/customXml" ds:itemID="{9E09F12F-A230-4892-A246-E461D319DD2D}"/>
</file>

<file path=customXml/itemProps2.xml><?xml version="1.0" encoding="utf-8"?>
<ds:datastoreItem xmlns:ds="http://schemas.openxmlformats.org/officeDocument/2006/customXml" ds:itemID="{38BBB739-EB32-4873-94CA-6D7105367910}"/>
</file>

<file path=customXml/itemProps3.xml><?xml version="1.0" encoding="utf-8"?>
<ds:datastoreItem xmlns:ds="http://schemas.openxmlformats.org/officeDocument/2006/customXml" ds:itemID="{96B408C5-602F-437C-94BB-6FB7E6663EB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Ejecución Presupuestal a Abril 2025</dc:title>
  <dc:creator>Sandra Patricia Jimenez Gonzalez</dc:creator>
  <cp:lastModifiedBy>Sandra Patricia Jimenez Gonzalez</cp:lastModifiedBy>
  <dcterms:created xsi:type="dcterms:W3CDTF">2025-05-05T15:42:43Z</dcterms:created>
  <dcterms:modified xsi:type="dcterms:W3CDTF">2025-05-05T15:59:29Z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0x0101007F1465BDAF1FE24E81736B977CF6B447</vt:lpwstr>
  </property>
</Properties>
</file>